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uario\Desktop\Abril 2020 COVID-19\Ciclo Escolar 2023-2024\FORMATOS ESTADÍSTICOS\SEGUNDO PERIODO DE EVALUACIÓN\Resultados pagina secundaria\"/>
    </mc:Choice>
  </mc:AlternateContent>
  <xr:revisionPtr revIDLastSave="0" documentId="13_ncr:1_{DFE1822B-C2BF-451B-956B-73A9CBC48D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RÍCULA POR GRADO" sheetId="9" r:id="rId1"/>
    <sheet name="MATRÍCULA POR MUNICIPIO" sheetId="10" r:id="rId2"/>
    <sheet name="APROVECHAMIENTO ESCOLAR" sheetId="14" r:id="rId3"/>
    <sheet name="RIESGO DE NO ACREDITAR ( 5 ) " sheetId="12" r:id="rId4"/>
    <sheet name="RIESGO DE NO ACREDITAR (6)" sheetId="13" r:id="rId5"/>
  </sheets>
  <definedNames>
    <definedName name="_xlnm._FilterDatabase" localSheetId="0" hidden="1">'MATRÍCULA POR GRADO'!$A$5:$J$11</definedName>
    <definedName name="_xlnm._FilterDatabase" localSheetId="1" hidden="1">'MATRÍCULA POR MUNICIPIO'!#REF!</definedName>
    <definedName name="_xlnm.Print_Area" localSheetId="2">'APROVECHAMIENTO ESCOLAR'!$A$1:$W$36</definedName>
    <definedName name="_xlnm.Print_Area" localSheetId="0">'MATRÍCULA POR GRADO'!$A$1:$M$12</definedName>
    <definedName name="_xlnm.Print_Area" localSheetId="1">'MATRÍCULA POR MUNICIPIO'!$A$1:$S$15</definedName>
    <definedName name="_xlnm.Print_Titles" localSheetId="0">'MATRÍCULA POR GRADO'!$5:$6</definedName>
    <definedName name="_xlnm.Print_Titles" localSheetId="1">'MATRÍCULA POR MUNICIPIO'!#REF!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4" i="14" l="1"/>
  <c r="T34" i="14"/>
  <c r="U33" i="14"/>
  <c r="T33" i="14"/>
  <c r="U32" i="14"/>
  <c r="T32" i="14"/>
  <c r="U31" i="14"/>
  <c r="T31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C13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B13" i="14"/>
  <c r="V10" i="14"/>
  <c r="W10" i="14"/>
  <c r="V11" i="14"/>
  <c r="W11" i="14"/>
  <c r="V12" i="14"/>
  <c r="W12" i="14"/>
  <c r="W9" i="14"/>
  <c r="V9" i="14"/>
  <c r="V13" i="14" s="1"/>
  <c r="BF14" i="12"/>
  <c r="BE14" i="12"/>
  <c r="BD14" i="12"/>
  <c r="BC14" i="12"/>
  <c r="BB14" i="12"/>
  <c r="BA14" i="12"/>
  <c r="AZ14" i="12"/>
  <c r="AY14" i="12"/>
  <c r="AX14" i="12"/>
  <c r="AW14" i="12"/>
  <c r="AV14" i="12"/>
  <c r="AU14" i="12"/>
  <c r="AT14" i="12"/>
  <c r="AS14" i="12"/>
  <c r="AR14" i="12"/>
  <c r="AQ14" i="12"/>
  <c r="AP14" i="12"/>
  <c r="AO14" i="12"/>
  <c r="AN14" i="12"/>
  <c r="AM14" i="12"/>
  <c r="AL14" i="12"/>
  <c r="AK14" i="12"/>
  <c r="AJ14" i="12"/>
  <c r="AI14" i="12"/>
  <c r="AH14" i="12"/>
  <c r="AG14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2" i="10"/>
  <c r="Q12" i="10"/>
  <c r="P12" i="10"/>
  <c r="M12" i="10"/>
  <c r="J12" i="10"/>
  <c r="G12" i="10"/>
  <c r="D12" i="10"/>
  <c r="R11" i="10"/>
  <c r="Q11" i="10"/>
  <c r="P11" i="10"/>
  <c r="M11" i="10"/>
  <c r="J11" i="10"/>
  <c r="G11" i="10"/>
  <c r="D11" i="10"/>
  <c r="O10" i="10"/>
  <c r="O13" i="10" s="1"/>
  <c r="N10" i="10"/>
  <c r="N13" i="10" s="1"/>
  <c r="L10" i="10"/>
  <c r="L13" i="10" s="1"/>
  <c r="K10" i="10"/>
  <c r="I10" i="10"/>
  <c r="I13" i="10" s="1"/>
  <c r="H10" i="10"/>
  <c r="H13" i="10" s="1"/>
  <c r="F10" i="10"/>
  <c r="F13" i="10" s="1"/>
  <c r="E10" i="10"/>
  <c r="E13" i="10" s="1"/>
  <c r="C10" i="10"/>
  <c r="C13" i="10" s="1"/>
  <c r="B10" i="10"/>
  <c r="B13" i="10" s="1"/>
  <c r="R9" i="10"/>
  <c r="Q9" i="10"/>
  <c r="P9" i="10"/>
  <c r="M9" i="10"/>
  <c r="J9" i="10"/>
  <c r="G9" i="10"/>
  <c r="D9" i="10"/>
  <c r="R8" i="10"/>
  <c r="Q8" i="10"/>
  <c r="P8" i="10"/>
  <c r="M8" i="10"/>
  <c r="J8" i="10"/>
  <c r="G8" i="10"/>
  <c r="D8" i="10"/>
  <c r="W13" i="14" l="1"/>
  <c r="S9" i="10"/>
  <c r="M10" i="10"/>
  <c r="J13" i="10"/>
  <c r="S12" i="10"/>
  <c r="S11" i="10"/>
  <c r="G13" i="10"/>
  <c r="S8" i="10"/>
  <c r="K13" i="10"/>
  <c r="M13" i="10" s="1"/>
  <c r="P13" i="10"/>
  <c r="D13" i="10"/>
  <c r="R13" i="10"/>
  <c r="Q10" i="10"/>
  <c r="J10" i="10"/>
  <c r="R10" i="10"/>
  <c r="G10" i="10"/>
  <c r="D10" i="10"/>
  <c r="P10" i="10"/>
  <c r="S10" i="10" l="1"/>
  <c r="S13" i="10" s="1"/>
  <c r="Q13" i="10"/>
  <c r="J11" i="9" l="1"/>
  <c r="F11" i="9"/>
  <c r="C11" i="9"/>
  <c r="B11" i="9"/>
  <c r="E11" i="9"/>
  <c r="I11" i="9"/>
  <c r="H11" i="9"/>
  <c r="K11" i="9" l="1"/>
  <c r="D11" i="9"/>
  <c r="L11" i="9"/>
  <c r="G11" i="9"/>
  <c r="M11" i="9" l="1"/>
</calcChain>
</file>

<file path=xl/sharedStrings.xml><?xml version="1.0" encoding="utf-8"?>
<sst xmlns="http://schemas.openxmlformats.org/spreadsheetml/2006/main" count="412" uniqueCount="73">
  <si>
    <t>M</t>
  </si>
  <si>
    <t>1ER GRADO</t>
  </si>
  <si>
    <t>H</t>
  </si>
  <si>
    <t>2DO GRADO</t>
  </si>
  <si>
    <t>3ER GRADO</t>
  </si>
  <si>
    <t>TOTAL</t>
  </si>
  <si>
    <t>Escuela</t>
  </si>
  <si>
    <t>T</t>
  </si>
  <si>
    <t>MATRÍCULA TOTAL</t>
  </si>
  <si>
    <t>Secretaría de Educación Pública de Baja California Sur</t>
  </si>
  <si>
    <t>Ciclo Escolar 2023-2024</t>
  </si>
  <si>
    <t xml:space="preserve">MAY0 2024 </t>
  </si>
  <si>
    <t>SECUNDARIAS GENERALES</t>
  </si>
  <si>
    <t>SECUNDARIAS PARTICULARES</t>
  </si>
  <si>
    <t>SECUNDARIAS TÉCNICAS</t>
  </si>
  <si>
    <t>TELESECUNDARIAS</t>
  </si>
  <si>
    <t>Concentrado Certificación Matrícula por Grado</t>
  </si>
  <si>
    <t>totales</t>
  </si>
  <si>
    <t>MODALIDADES</t>
  </si>
  <si>
    <t>LA PAZ</t>
  </si>
  <si>
    <t>COMONDÚ</t>
  </si>
  <si>
    <t>LOS CABOS</t>
  </si>
  <si>
    <t>MULEGÉ</t>
  </si>
  <si>
    <t>LORETO</t>
  </si>
  <si>
    <t>GENERALES PARTICULARES</t>
  </si>
  <si>
    <t>TOTAL GENERALES</t>
  </si>
  <si>
    <t>TÉCNICAS</t>
  </si>
  <si>
    <t>TELESECUNDARIA</t>
  </si>
  <si>
    <t>TOTALES</t>
  </si>
  <si>
    <t>GENERALES PÚBLICAS</t>
  </si>
  <si>
    <t>Concentrado Certificación Matrícula por Municipio</t>
  </si>
  <si>
    <t xml:space="preserve">  </t>
  </si>
  <si>
    <t>Primer Grado</t>
  </si>
  <si>
    <t>Segundo Grado</t>
  </si>
  <si>
    <t>Tercer Grado</t>
  </si>
  <si>
    <t>Lenguajes</t>
  </si>
  <si>
    <t>Saberes y pensamiento científico</t>
  </si>
  <si>
    <t>Ética, naturaleza, sociedades</t>
  </si>
  <si>
    <t>De lo humano a lo comunitario</t>
  </si>
  <si>
    <t>Español</t>
  </si>
  <si>
    <t>Inglés</t>
  </si>
  <si>
    <t>Artes</t>
  </si>
  <si>
    <t>Matemáticas</t>
  </si>
  <si>
    <t>Biología</t>
  </si>
  <si>
    <t>Historia</t>
  </si>
  <si>
    <t>Geografía</t>
  </si>
  <si>
    <t>Formación Cívica y Ética</t>
  </si>
  <si>
    <t>Tecnología</t>
  </si>
  <si>
    <t>Educación Física</t>
  </si>
  <si>
    <t>Fisica</t>
  </si>
  <si>
    <t>Química</t>
  </si>
  <si>
    <t>GENERALES</t>
  </si>
  <si>
    <t>PARTICULARES</t>
  </si>
  <si>
    <t>Secretaría de Educación Pública del Estado de Baja California Sur</t>
  </si>
  <si>
    <t xml:space="preserve">Concentrado de Evaluación Secundarias </t>
  </si>
  <si>
    <t>Id</t>
  </si>
  <si>
    <t>Formación Cívica y  Ética</t>
  </si>
  <si>
    <t>Primer Periodo</t>
  </si>
  <si>
    <t>Segundo Periodo</t>
  </si>
  <si>
    <t>Observaciones: Se señala con color el periodo que tuvo mayor reprobación por disciplina o donde no se modificó.</t>
  </si>
  <si>
    <t>Ciclo escolar 2023-2024- Alumnos con Rezago escolar con calificación 6</t>
  </si>
  <si>
    <t>Observaciones: Se señala con color el periodo donde tuvo mayor cantidad de alumnos en riesgo de no reprobar o  donde no se modificó.</t>
  </si>
  <si>
    <t>Ciclo escolar 2023-2024- Alumnos con Riesgo de No Acreditar con calificación 5</t>
  </si>
  <si>
    <t>Promedio General</t>
  </si>
  <si>
    <t>1er. Periodo</t>
  </si>
  <si>
    <t>2do. Periodo</t>
  </si>
  <si>
    <t>Física</t>
  </si>
  <si>
    <t>PROMEDIO TOTAL</t>
  </si>
  <si>
    <t xml:space="preserve"> PRIMER GRADO</t>
  </si>
  <si>
    <t>Ciclo escolar 2023-2024 : Aprovechamiento Escolar</t>
  </si>
  <si>
    <t>SEGUNDO GRADO</t>
  </si>
  <si>
    <t>TERCER GRADO</t>
  </si>
  <si>
    <t>Observaciones: Se señala en el segundo periodo los promedios que disminuyeron.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</si>
</sst>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9F224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2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0" fillId="2" borderId="1" xfId="0" applyFill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1" fontId="9" fillId="3" borderId="14" xfId="0" applyNumberFormat="1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1" fontId="9" fillId="4" borderId="14" xfId="0" applyNumberFormat="1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" fontId="9" fillId="2" borderId="14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1" fontId="9" fillId="6" borderId="14" xfId="0" applyNumberFormat="1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1" fontId="9" fillId="7" borderId="1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3" fillId="8" borderId="0" xfId="0" applyFont="1" applyFill="1" applyAlignment="1">
      <alignment horizont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wrapText="1"/>
    </xf>
    <xf numFmtId="1" fontId="4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" fontId="11" fillId="9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2" borderId="0" xfId="0" applyFill="1"/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0" fillId="2" borderId="0" xfId="0" applyFill="1" applyAlignment="1">
      <alignment horizontal="center" vertical="center"/>
    </xf>
    <xf numFmtId="0" fontId="11" fillId="2" borderId="0" xfId="0" applyFont="1" applyFill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" fontId="4" fillId="6" borderId="1" xfId="0" applyNumberFormat="1" applyFont="1" applyFill="1" applyBorder="1" applyAlignment="1">
      <alignment horizontal="center" wrapText="1"/>
    </xf>
    <xf numFmtId="0" fontId="4" fillId="7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1" fontId="4" fillId="12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8" borderId="0" xfId="0" applyFont="1" applyFill="1" applyAlignment="1">
      <alignment wrapText="1"/>
    </xf>
    <xf numFmtId="0" fontId="3" fillId="8" borderId="0" xfId="0" applyFont="1" applyFill="1"/>
    <xf numFmtId="0" fontId="0" fillId="0" borderId="0" xfId="0" applyAlignment="1">
      <alignment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10" borderId="0" xfId="0" applyFont="1" applyFill="1" applyAlignment="1">
      <alignment horizontal="center" wrapText="1"/>
    </xf>
    <xf numFmtId="0" fontId="3" fillId="10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8" borderId="0" xfId="0" applyFont="1" applyFill="1" applyAlignment="1">
      <alignment horizontal="center" wrapText="1"/>
    </xf>
    <xf numFmtId="0" fontId="3" fillId="8" borderId="0" xfId="0" applyFont="1" applyFill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</cellXfs>
  <cellStyles count="1">
    <cellStyle name="Normal" xfId="0" builtinId="0"/>
  </cellStyles>
  <dxfs count="340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285749</xdr:colOff>
      <xdr:row>0</xdr:row>
      <xdr:rowOff>114300</xdr:rowOff>
    </xdr:from>
    <xdr:ext cx="942975" cy="821432"/>
    <xdr:pic>
      <xdr:nvPicPr>
        <xdr:cNvPr id="2" name="Imagen 1">
          <a:extLst>
            <a:ext uri="{FF2B5EF4-FFF2-40B4-BE49-F238E27FC236}">
              <a16:creationId xmlns:a16="http://schemas.microsoft.com/office/drawing/2014/main" id="{8A595E63-B5C5-4D48-ABD6-0A1C277AA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114300"/>
          <a:ext cx="942975" cy="82143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285749</xdr:colOff>
      <xdr:row>0</xdr:row>
      <xdr:rowOff>114300</xdr:rowOff>
    </xdr:from>
    <xdr:ext cx="942975" cy="821432"/>
    <xdr:pic>
      <xdr:nvPicPr>
        <xdr:cNvPr id="2" name="Imagen 1">
          <a:extLst>
            <a:ext uri="{FF2B5EF4-FFF2-40B4-BE49-F238E27FC236}">
              <a16:creationId xmlns:a16="http://schemas.microsoft.com/office/drawing/2014/main" id="{A8E6B6B6-8598-4E78-9EBC-719819245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114300"/>
          <a:ext cx="942975" cy="82143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28575</xdr:rowOff>
    </xdr:from>
    <xdr:to>
      <xdr:col>0</xdr:col>
      <xdr:colOff>1352551</xdr:colOff>
      <xdr:row>3</xdr:row>
      <xdr:rowOff>166840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F096EC-042E-479E-BE67-53237B92D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1475" y="28575"/>
          <a:ext cx="981076" cy="938365"/>
        </a:xfrm>
        <a:prstGeom prst="rect">
          <a:avLst/>
        </a:prstGeom>
      </xdr:spPr>
    </xdr:pic>
    <xdr:clientData/>
  </xdr:twoCellAnchor>
  <xdr:twoCellAnchor editAs="oneCell">
    <xdr:from>
      <xdr:col>61</xdr:col>
      <xdr:colOff>190500</xdr:colOff>
      <xdr:row>0</xdr:row>
      <xdr:rowOff>66675</xdr:rowOff>
    </xdr:from>
    <xdr:to>
      <xdr:col>62</xdr:col>
      <xdr:colOff>266700</xdr:colOff>
      <xdr:row>4</xdr:row>
      <xdr:rowOff>9998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527B7E-713F-4526-AD4C-0E0A519F5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213800" y="66675"/>
          <a:ext cx="838200" cy="733898"/>
        </a:xfrm>
        <a:prstGeom prst="rect">
          <a:avLst/>
        </a:prstGeom>
      </xdr:spPr>
    </xdr:pic>
    <xdr:clientData/>
  </xdr:twoCellAnchor>
  <xdr:twoCellAnchor editAs="oneCell">
    <xdr:from>
      <xdr:col>19</xdr:col>
      <xdr:colOff>428625</xdr:colOff>
      <xdr:row>0</xdr:row>
      <xdr:rowOff>133349</xdr:rowOff>
    </xdr:from>
    <xdr:to>
      <xdr:col>22</xdr:col>
      <xdr:colOff>123824</xdr:colOff>
      <xdr:row>3</xdr:row>
      <xdr:rowOff>83757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4661606-C248-4DD9-D594-514ABF0C6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68275" y="133349"/>
          <a:ext cx="1314449" cy="7505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114303</xdr:rowOff>
    </xdr:from>
    <xdr:to>
      <xdr:col>1</xdr:col>
      <xdr:colOff>1009650</xdr:colOff>
      <xdr:row>4</xdr:row>
      <xdr:rowOff>23939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A9C529-DD50-4ECE-A4D1-743AA5822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114303"/>
          <a:ext cx="1009650" cy="97643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171452</xdr:rowOff>
    </xdr:from>
    <xdr:to>
      <xdr:col>1</xdr:col>
      <xdr:colOff>1238250</xdr:colOff>
      <xdr:row>4</xdr:row>
      <xdr:rowOff>118357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D0C642-28E1-4E69-8BD9-121FF18BE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171452"/>
          <a:ext cx="1238250" cy="10137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171452</xdr:rowOff>
    </xdr:from>
    <xdr:to>
      <xdr:col>1</xdr:col>
      <xdr:colOff>1238250</xdr:colOff>
      <xdr:row>5</xdr:row>
      <xdr:rowOff>165982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644022-7826-480D-B5BF-C92150E18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171452"/>
          <a:ext cx="1238250" cy="1013705"/>
        </a:xfrm>
        <a:prstGeom prst="rect">
          <a:avLst/>
        </a:prstGeom>
      </xdr:spPr>
    </xdr:pic>
    <xdr:clientData/>
  </xdr:twoCellAnchor>
  <xdr:twoCellAnchor editAs="oneCell">
    <xdr:from>
      <xdr:col>54</xdr:col>
      <xdr:colOff>209550</xdr:colOff>
      <xdr:row>1</xdr:row>
      <xdr:rowOff>38100</xdr:rowOff>
    </xdr:from>
    <xdr:to>
      <xdr:col>56</xdr:col>
      <xdr:colOff>38099</xdr:colOff>
      <xdr:row>5</xdr:row>
      <xdr:rowOff>156478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53E58F-5705-47F9-A09A-E041339A6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318075" y="304800"/>
          <a:ext cx="876299" cy="880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210F5-3F71-410D-B12B-B466EC6B9D91}">
  <sheetPr>
    <pageSetUpPr fitToPage="1"/>
  </sheetPr>
  <dimension ref="A1:Q245"/>
  <sheetViews>
    <sheetView tabSelected="1" workbookViewId="0">
      <selection activeCell="E13" sqref="E13"/>
    </sheetView>
  </sheetViews>
  <sheetFormatPr baseColWidth="10" defaultRowHeight="15" x14ac:dyDescent="0.25"/>
  <cols>
    <col min="1" max="1" width="40.28515625" style="8" customWidth="1"/>
    <col min="2" max="9" width="8.5703125" style="1" customWidth="1"/>
    <col min="10" max="10" width="9.42578125" style="1" customWidth="1"/>
    <col min="11" max="13" width="6.5703125" style="1" customWidth="1"/>
    <col min="14" max="16384" width="11.42578125" style="1"/>
  </cols>
  <sheetData>
    <row r="1" spans="1:17" ht="21" customHeight="1" x14ac:dyDescent="0.35">
      <c r="A1" s="71" t="s">
        <v>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10"/>
      <c r="O1" s="10"/>
      <c r="P1" s="10"/>
      <c r="Q1" s="10"/>
    </row>
    <row r="2" spans="1:17" ht="21" customHeight="1" x14ac:dyDescent="0.35">
      <c r="A2" s="72" t="s">
        <v>16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10"/>
      <c r="O2" s="10"/>
      <c r="P2" s="10"/>
      <c r="Q2" s="10"/>
    </row>
    <row r="3" spans="1:17" ht="21" customHeight="1" x14ac:dyDescent="0.35">
      <c r="A3" s="72" t="s">
        <v>10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10"/>
      <c r="O3" s="10"/>
      <c r="P3" s="10"/>
      <c r="Q3" s="10"/>
    </row>
    <row r="4" spans="1:17" ht="15" customHeight="1" x14ac:dyDescent="0.25">
      <c r="A4" s="14"/>
      <c r="B4" s="3"/>
      <c r="C4" s="3"/>
      <c r="D4" s="3"/>
      <c r="E4" s="3"/>
      <c r="F4" s="3"/>
      <c r="G4" s="3"/>
      <c r="H4" s="3"/>
      <c r="I4" s="3"/>
      <c r="J4" s="3"/>
      <c r="K4" s="3"/>
      <c r="L4" s="73" t="s">
        <v>11</v>
      </c>
      <c r="M4" s="73"/>
    </row>
    <row r="5" spans="1:17" s="9" customFormat="1" ht="39" customHeight="1" x14ac:dyDescent="0.25">
      <c r="A5" s="77" t="s">
        <v>6</v>
      </c>
      <c r="B5" s="75" t="s">
        <v>1</v>
      </c>
      <c r="C5" s="76"/>
      <c r="D5" s="77" t="s">
        <v>5</v>
      </c>
      <c r="E5" s="75" t="s">
        <v>3</v>
      </c>
      <c r="F5" s="76"/>
      <c r="G5" s="77" t="s">
        <v>5</v>
      </c>
      <c r="H5" s="75" t="s">
        <v>4</v>
      </c>
      <c r="I5" s="76"/>
      <c r="J5" s="77" t="s">
        <v>5</v>
      </c>
      <c r="K5" s="74" t="s">
        <v>8</v>
      </c>
      <c r="L5" s="74"/>
      <c r="M5" s="74"/>
    </row>
    <row r="6" spans="1:17" ht="15" customHeight="1" x14ac:dyDescent="0.25">
      <c r="A6" s="78"/>
      <c r="B6" s="4" t="s">
        <v>2</v>
      </c>
      <c r="C6" s="4" t="s">
        <v>0</v>
      </c>
      <c r="D6" s="78"/>
      <c r="E6" s="4" t="s">
        <v>2</v>
      </c>
      <c r="F6" s="4" t="s">
        <v>0</v>
      </c>
      <c r="G6" s="78"/>
      <c r="H6" s="4" t="s">
        <v>2</v>
      </c>
      <c r="I6" s="4" t="s">
        <v>0</v>
      </c>
      <c r="J6" s="78"/>
      <c r="K6" s="5" t="s">
        <v>2</v>
      </c>
      <c r="L6" s="5" t="s">
        <v>0</v>
      </c>
      <c r="M6" s="5" t="s">
        <v>7</v>
      </c>
    </row>
    <row r="7" spans="1:17" s="2" customFormat="1" ht="21.75" customHeight="1" x14ac:dyDescent="0.25">
      <c r="A7" s="11" t="s">
        <v>12</v>
      </c>
      <c r="B7" s="12">
        <v>3003</v>
      </c>
      <c r="C7" s="12">
        <v>2847</v>
      </c>
      <c r="D7" s="12">
        <v>5850</v>
      </c>
      <c r="E7" s="12">
        <v>2806</v>
      </c>
      <c r="F7" s="12">
        <v>2798</v>
      </c>
      <c r="G7" s="12">
        <v>5604</v>
      </c>
      <c r="H7" s="12">
        <v>2759</v>
      </c>
      <c r="I7" s="12">
        <v>2668</v>
      </c>
      <c r="J7" s="12">
        <v>5427</v>
      </c>
      <c r="K7" s="13">
        <v>8568</v>
      </c>
      <c r="L7" s="13">
        <v>8313</v>
      </c>
      <c r="M7" s="13">
        <v>16881</v>
      </c>
    </row>
    <row r="8" spans="1:17" ht="21.75" customHeight="1" x14ac:dyDescent="0.25">
      <c r="A8" s="11" t="s">
        <v>13</v>
      </c>
      <c r="B8" s="12">
        <v>745</v>
      </c>
      <c r="C8" s="12">
        <v>776</v>
      </c>
      <c r="D8" s="12">
        <v>1521</v>
      </c>
      <c r="E8" s="12">
        <v>823</v>
      </c>
      <c r="F8" s="12">
        <v>741</v>
      </c>
      <c r="G8" s="12">
        <v>1564</v>
      </c>
      <c r="H8" s="12">
        <v>646</v>
      </c>
      <c r="I8" s="12">
        <v>635</v>
      </c>
      <c r="J8" s="12">
        <v>1281</v>
      </c>
      <c r="K8" s="12">
        <v>2214</v>
      </c>
      <c r="L8" s="12">
        <v>2152</v>
      </c>
      <c r="M8" s="12">
        <v>4366</v>
      </c>
    </row>
    <row r="9" spans="1:17" ht="21.75" customHeight="1" x14ac:dyDescent="0.25">
      <c r="A9" s="11" t="s">
        <v>14</v>
      </c>
      <c r="B9" s="12">
        <v>2595</v>
      </c>
      <c r="C9" s="12">
        <v>2576</v>
      </c>
      <c r="D9" s="12">
        <v>5171</v>
      </c>
      <c r="E9" s="12">
        <v>2473</v>
      </c>
      <c r="F9" s="12">
        <v>2494</v>
      </c>
      <c r="G9" s="12">
        <v>7276</v>
      </c>
      <c r="H9" s="12">
        <v>2455</v>
      </c>
      <c r="I9" s="12">
        <v>2463</v>
      </c>
      <c r="J9" s="15">
        <v>4918</v>
      </c>
      <c r="K9" s="12">
        <v>7523</v>
      </c>
      <c r="L9" s="12">
        <v>7533</v>
      </c>
      <c r="M9" s="12">
        <v>15056</v>
      </c>
    </row>
    <row r="10" spans="1:17" ht="21.75" customHeight="1" x14ac:dyDescent="0.25">
      <c r="A10" s="11" t="s">
        <v>15</v>
      </c>
      <c r="B10" s="12">
        <v>929</v>
      </c>
      <c r="C10" s="12">
        <v>836</v>
      </c>
      <c r="D10" s="12">
        <v>1765</v>
      </c>
      <c r="E10" s="12">
        <v>912</v>
      </c>
      <c r="F10" s="12">
        <v>779</v>
      </c>
      <c r="G10" s="12">
        <v>1691</v>
      </c>
      <c r="H10" s="12">
        <v>863</v>
      </c>
      <c r="I10" s="12">
        <v>777</v>
      </c>
      <c r="J10" s="12">
        <v>1640</v>
      </c>
      <c r="K10" s="12">
        <v>2704</v>
      </c>
      <c r="L10" s="12">
        <v>2392</v>
      </c>
      <c r="M10" s="12">
        <v>5096</v>
      </c>
    </row>
    <row r="11" spans="1:17" ht="15.75" x14ac:dyDescent="0.25">
      <c r="A11" s="6" t="s">
        <v>17</v>
      </c>
      <c r="B11" s="12">
        <f t="shared" ref="B11:M11" si="0">SUM(B7:B10)</f>
        <v>7272</v>
      </c>
      <c r="C11" s="12">
        <f t="shared" si="0"/>
        <v>7035</v>
      </c>
      <c r="D11" s="6">
        <f t="shared" si="0"/>
        <v>14307</v>
      </c>
      <c r="E11" s="12">
        <f t="shared" si="0"/>
        <v>7014</v>
      </c>
      <c r="F11" s="12">
        <f t="shared" si="0"/>
        <v>6812</v>
      </c>
      <c r="G11" s="6">
        <f t="shared" si="0"/>
        <v>16135</v>
      </c>
      <c r="H11" s="12">
        <f t="shared" si="0"/>
        <v>6723</v>
      </c>
      <c r="I11" s="12">
        <f t="shared" si="0"/>
        <v>6543</v>
      </c>
      <c r="J11" s="6">
        <f t="shared" si="0"/>
        <v>13266</v>
      </c>
      <c r="K11" s="6">
        <f t="shared" si="0"/>
        <v>21009</v>
      </c>
      <c r="L11" s="6">
        <f t="shared" si="0"/>
        <v>20390</v>
      </c>
      <c r="M11" s="6">
        <f t="shared" si="0"/>
        <v>41399</v>
      </c>
    </row>
    <row r="12" spans="1:17" x14ac:dyDescent="0.25">
      <c r="A12" s="7"/>
    </row>
    <row r="13" spans="1:17" x14ac:dyDescent="0.25">
      <c r="A13" s="7"/>
      <c r="E13" s="1" t="s">
        <v>31</v>
      </c>
    </row>
    <row r="14" spans="1:17" x14ac:dyDescent="0.25">
      <c r="A14" s="7"/>
    </row>
    <row r="15" spans="1:17" x14ac:dyDescent="0.25">
      <c r="A15" s="7"/>
    </row>
    <row r="16" spans="1:17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x14ac:dyDescent="0.25">
      <c r="A22" s="7"/>
    </row>
    <row r="23" spans="1:1" x14ac:dyDescent="0.25">
      <c r="A23" s="7"/>
    </row>
    <row r="24" spans="1:1" x14ac:dyDescent="0.25">
      <c r="A24" s="7"/>
    </row>
    <row r="25" spans="1:1" x14ac:dyDescent="0.25">
      <c r="A25" s="7"/>
    </row>
    <row r="26" spans="1:1" x14ac:dyDescent="0.25">
      <c r="A26" s="7"/>
    </row>
    <row r="27" spans="1:1" x14ac:dyDescent="0.25">
      <c r="A27" s="7"/>
    </row>
    <row r="28" spans="1:1" x14ac:dyDescent="0.25">
      <c r="A28" s="7"/>
    </row>
    <row r="29" spans="1:1" x14ac:dyDescent="0.25">
      <c r="A29" s="7"/>
    </row>
    <row r="30" spans="1:1" x14ac:dyDescent="0.25">
      <c r="A30" s="7"/>
    </row>
    <row r="31" spans="1:1" x14ac:dyDescent="0.25">
      <c r="A31" s="7"/>
    </row>
    <row r="32" spans="1:1" x14ac:dyDescent="0.25">
      <c r="A32" s="7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  <row r="36" spans="1:1" x14ac:dyDescent="0.25">
      <c r="A36" s="7"/>
    </row>
    <row r="37" spans="1:1" x14ac:dyDescent="0.25">
      <c r="A37" s="7"/>
    </row>
    <row r="38" spans="1:1" x14ac:dyDescent="0.25">
      <c r="A38" s="7"/>
    </row>
    <row r="39" spans="1:1" x14ac:dyDescent="0.25">
      <c r="A39" s="7"/>
    </row>
    <row r="40" spans="1:1" x14ac:dyDescent="0.25">
      <c r="A40" s="7"/>
    </row>
    <row r="41" spans="1:1" x14ac:dyDescent="0.25">
      <c r="A41" s="7"/>
    </row>
    <row r="42" spans="1:1" x14ac:dyDescent="0.25">
      <c r="A42" s="7"/>
    </row>
    <row r="43" spans="1:1" x14ac:dyDescent="0.25">
      <c r="A43" s="7"/>
    </row>
    <row r="44" spans="1:1" x14ac:dyDescent="0.25">
      <c r="A44" s="7"/>
    </row>
    <row r="45" spans="1:1" x14ac:dyDescent="0.25">
      <c r="A45" s="7"/>
    </row>
    <row r="46" spans="1:1" x14ac:dyDescent="0.25">
      <c r="A46" s="7"/>
    </row>
    <row r="47" spans="1:1" x14ac:dyDescent="0.25">
      <c r="A47" s="7"/>
    </row>
    <row r="48" spans="1:1" x14ac:dyDescent="0.25">
      <c r="A48" s="7"/>
    </row>
    <row r="49" spans="1:1" x14ac:dyDescent="0.25">
      <c r="A49" s="7"/>
    </row>
    <row r="50" spans="1:1" x14ac:dyDescent="0.25">
      <c r="A50" s="7"/>
    </row>
    <row r="51" spans="1:1" x14ac:dyDescent="0.25">
      <c r="A51" s="7"/>
    </row>
    <row r="52" spans="1:1" x14ac:dyDescent="0.25">
      <c r="A52" s="7"/>
    </row>
    <row r="53" spans="1:1" x14ac:dyDescent="0.25">
      <c r="A53" s="7"/>
    </row>
    <row r="54" spans="1:1" x14ac:dyDescent="0.25">
      <c r="A54" s="7"/>
    </row>
    <row r="55" spans="1:1" x14ac:dyDescent="0.25">
      <c r="A55" s="7"/>
    </row>
    <row r="56" spans="1:1" x14ac:dyDescent="0.25">
      <c r="A56" s="7"/>
    </row>
    <row r="57" spans="1:1" x14ac:dyDescent="0.25">
      <c r="A57" s="7"/>
    </row>
    <row r="58" spans="1:1" x14ac:dyDescent="0.25">
      <c r="A58" s="7"/>
    </row>
    <row r="59" spans="1:1" x14ac:dyDescent="0.25">
      <c r="A59" s="7"/>
    </row>
    <row r="60" spans="1:1" x14ac:dyDescent="0.25">
      <c r="A60" s="7"/>
    </row>
    <row r="61" spans="1:1" x14ac:dyDescent="0.25">
      <c r="A61" s="7"/>
    </row>
    <row r="62" spans="1:1" x14ac:dyDescent="0.25">
      <c r="A62" s="7"/>
    </row>
    <row r="63" spans="1:1" x14ac:dyDescent="0.25">
      <c r="A63" s="7"/>
    </row>
    <row r="64" spans="1:1" x14ac:dyDescent="0.25">
      <c r="A64" s="7"/>
    </row>
    <row r="65" spans="1:1" x14ac:dyDescent="0.25">
      <c r="A65" s="7"/>
    </row>
    <row r="66" spans="1:1" x14ac:dyDescent="0.25">
      <c r="A66" s="7"/>
    </row>
    <row r="67" spans="1:1" x14ac:dyDescent="0.25">
      <c r="A67" s="7"/>
    </row>
    <row r="68" spans="1:1" x14ac:dyDescent="0.25">
      <c r="A68" s="7"/>
    </row>
    <row r="69" spans="1:1" x14ac:dyDescent="0.25">
      <c r="A69" s="7"/>
    </row>
    <row r="70" spans="1:1" x14ac:dyDescent="0.25">
      <c r="A70" s="7"/>
    </row>
    <row r="71" spans="1:1" x14ac:dyDescent="0.25">
      <c r="A71" s="7"/>
    </row>
    <row r="72" spans="1:1" x14ac:dyDescent="0.25">
      <c r="A72" s="7"/>
    </row>
    <row r="73" spans="1:1" x14ac:dyDescent="0.25">
      <c r="A73" s="7"/>
    </row>
    <row r="74" spans="1:1" x14ac:dyDescent="0.25">
      <c r="A74" s="7"/>
    </row>
    <row r="75" spans="1:1" x14ac:dyDescent="0.25">
      <c r="A75" s="7"/>
    </row>
    <row r="76" spans="1:1" x14ac:dyDescent="0.25">
      <c r="A76" s="7"/>
    </row>
    <row r="77" spans="1:1" x14ac:dyDescent="0.25">
      <c r="A77" s="7"/>
    </row>
    <row r="78" spans="1:1" x14ac:dyDescent="0.25">
      <c r="A78" s="7"/>
    </row>
    <row r="79" spans="1:1" x14ac:dyDescent="0.25">
      <c r="A79" s="7"/>
    </row>
    <row r="80" spans="1:1" x14ac:dyDescent="0.25">
      <c r="A80" s="7"/>
    </row>
    <row r="81" spans="1:1" x14ac:dyDescent="0.25">
      <c r="A81" s="7"/>
    </row>
    <row r="82" spans="1:1" x14ac:dyDescent="0.25">
      <c r="A82" s="7"/>
    </row>
    <row r="83" spans="1:1" x14ac:dyDescent="0.25">
      <c r="A83" s="7"/>
    </row>
    <row r="84" spans="1:1" x14ac:dyDescent="0.25">
      <c r="A84" s="7"/>
    </row>
    <row r="85" spans="1:1" x14ac:dyDescent="0.25">
      <c r="A85" s="7"/>
    </row>
    <row r="86" spans="1:1" x14ac:dyDescent="0.25">
      <c r="A86" s="7"/>
    </row>
    <row r="87" spans="1:1" x14ac:dyDescent="0.25">
      <c r="A87" s="7"/>
    </row>
    <row r="88" spans="1:1" x14ac:dyDescent="0.25">
      <c r="A88" s="7"/>
    </row>
    <row r="89" spans="1:1" x14ac:dyDescent="0.25">
      <c r="A89" s="7"/>
    </row>
    <row r="90" spans="1:1" x14ac:dyDescent="0.25">
      <c r="A90" s="7"/>
    </row>
    <row r="91" spans="1:1" x14ac:dyDescent="0.25">
      <c r="A91" s="7"/>
    </row>
    <row r="92" spans="1:1" x14ac:dyDescent="0.25">
      <c r="A92" s="7"/>
    </row>
    <row r="93" spans="1:1" x14ac:dyDescent="0.25">
      <c r="A93" s="7"/>
    </row>
    <row r="94" spans="1:1" x14ac:dyDescent="0.25">
      <c r="A94" s="7"/>
    </row>
    <row r="95" spans="1:1" x14ac:dyDescent="0.25">
      <c r="A95" s="7"/>
    </row>
    <row r="96" spans="1:1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  <row r="100" spans="1:1" x14ac:dyDescent="0.25">
      <c r="A100" s="7"/>
    </row>
    <row r="101" spans="1:1" x14ac:dyDescent="0.25">
      <c r="A101" s="7"/>
    </row>
    <row r="102" spans="1:1" x14ac:dyDescent="0.25">
      <c r="A102" s="7"/>
    </row>
    <row r="103" spans="1:1" x14ac:dyDescent="0.25">
      <c r="A103" s="7"/>
    </row>
    <row r="104" spans="1:1" x14ac:dyDescent="0.25">
      <c r="A104" s="7"/>
    </row>
    <row r="105" spans="1:1" x14ac:dyDescent="0.25">
      <c r="A105" s="7"/>
    </row>
    <row r="106" spans="1:1" x14ac:dyDescent="0.25">
      <c r="A106" s="7"/>
    </row>
    <row r="107" spans="1:1" x14ac:dyDescent="0.25">
      <c r="A107" s="7"/>
    </row>
    <row r="108" spans="1:1" x14ac:dyDescent="0.25">
      <c r="A108" s="7"/>
    </row>
    <row r="109" spans="1:1" x14ac:dyDescent="0.25">
      <c r="A109" s="7"/>
    </row>
    <row r="110" spans="1:1" x14ac:dyDescent="0.25">
      <c r="A110" s="7"/>
    </row>
    <row r="111" spans="1:1" x14ac:dyDescent="0.25">
      <c r="A111" s="7"/>
    </row>
    <row r="112" spans="1:1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7"/>
    </row>
    <row r="134" spans="1:1" x14ac:dyDescent="0.25">
      <c r="A134" s="7"/>
    </row>
    <row r="135" spans="1:1" x14ac:dyDescent="0.25">
      <c r="A135" s="7"/>
    </row>
    <row r="136" spans="1:1" x14ac:dyDescent="0.25">
      <c r="A136" s="7"/>
    </row>
    <row r="137" spans="1:1" x14ac:dyDescent="0.25">
      <c r="A137" s="7"/>
    </row>
    <row r="138" spans="1:1" x14ac:dyDescent="0.25">
      <c r="A138" s="7"/>
    </row>
    <row r="139" spans="1:1" x14ac:dyDescent="0.25">
      <c r="A139" s="7"/>
    </row>
    <row r="140" spans="1:1" x14ac:dyDescent="0.25">
      <c r="A140" s="7"/>
    </row>
    <row r="141" spans="1:1" x14ac:dyDescent="0.25">
      <c r="A141" s="7"/>
    </row>
    <row r="142" spans="1:1" x14ac:dyDescent="0.25">
      <c r="A142" s="7"/>
    </row>
    <row r="143" spans="1:1" x14ac:dyDescent="0.25">
      <c r="A143" s="7"/>
    </row>
    <row r="144" spans="1:1" x14ac:dyDescent="0.25">
      <c r="A144" s="7"/>
    </row>
    <row r="145" spans="1:1" x14ac:dyDescent="0.25">
      <c r="A145" s="7"/>
    </row>
    <row r="146" spans="1:1" x14ac:dyDescent="0.25">
      <c r="A146" s="7"/>
    </row>
    <row r="147" spans="1:1" x14ac:dyDescent="0.25">
      <c r="A147" s="7"/>
    </row>
    <row r="148" spans="1:1" x14ac:dyDescent="0.25">
      <c r="A148" s="7"/>
    </row>
    <row r="149" spans="1:1" x14ac:dyDescent="0.25">
      <c r="A149" s="7"/>
    </row>
    <row r="150" spans="1:1" x14ac:dyDescent="0.25">
      <c r="A150" s="7"/>
    </row>
    <row r="151" spans="1:1" x14ac:dyDescent="0.25">
      <c r="A151" s="7"/>
    </row>
    <row r="152" spans="1:1" x14ac:dyDescent="0.25">
      <c r="A152" s="7"/>
    </row>
    <row r="153" spans="1:1" x14ac:dyDescent="0.25">
      <c r="A153" s="7"/>
    </row>
    <row r="154" spans="1:1" x14ac:dyDescent="0.25">
      <c r="A154" s="7"/>
    </row>
    <row r="155" spans="1:1" x14ac:dyDescent="0.25">
      <c r="A155" s="7"/>
    </row>
    <row r="156" spans="1:1" x14ac:dyDescent="0.25">
      <c r="A156" s="7"/>
    </row>
    <row r="157" spans="1:1" x14ac:dyDescent="0.25">
      <c r="A157" s="7"/>
    </row>
    <row r="158" spans="1:1" x14ac:dyDescent="0.25">
      <c r="A158" s="7"/>
    </row>
    <row r="159" spans="1:1" x14ac:dyDescent="0.25">
      <c r="A159" s="7"/>
    </row>
    <row r="160" spans="1:1" x14ac:dyDescent="0.25">
      <c r="A160" s="7"/>
    </row>
    <row r="161" spans="1:1" x14ac:dyDescent="0.25">
      <c r="A161" s="7"/>
    </row>
    <row r="162" spans="1:1" x14ac:dyDescent="0.25">
      <c r="A162" s="7"/>
    </row>
    <row r="163" spans="1:1" x14ac:dyDescent="0.25">
      <c r="A163" s="7"/>
    </row>
    <row r="164" spans="1:1" x14ac:dyDescent="0.25">
      <c r="A164" s="7"/>
    </row>
    <row r="165" spans="1:1" x14ac:dyDescent="0.25">
      <c r="A165" s="7"/>
    </row>
    <row r="166" spans="1:1" x14ac:dyDescent="0.25">
      <c r="A166" s="7"/>
    </row>
    <row r="167" spans="1:1" x14ac:dyDescent="0.25">
      <c r="A167" s="7"/>
    </row>
    <row r="168" spans="1:1" x14ac:dyDescent="0.25">
      <c r="A168" s="7"/>
    </row>
    <row r="169" spans="1:1" x14ac:dyDescent="0.25">
      <c r="A169" s="7"/>
    </row>
    <row r="170" spans="1:1" x14ac:dyDescent="0.25">
      <c r="A170" s="7"/>
    </row>
    <row r="171" spans="1:1" x14ac:dyDescent="0.25">
      <c r="A171" s="7"/>
    </row>
    <row r="172" spans="1:1" x14ac:dyDescent="0.25">
      <c r="A172" s="7"/>
    </row>
    <row r="173" spans="1:1" x14ac:dyDescent="0.25">
      <c r="A173" s="7"/>
    </row>
    <row r="174" spans="1:1" x14ac:dyDescent="0.25">
      <c r="A174" s="7"/>
    </row>
    <row r="175" spans="1:1" x14ac:dyDescent="0.25">
      <c r="A175" s="7"/>
    </row>
    <row r="176" spans="1:1" x14ac:dyDescent="0.25">
      <c r="A176" s="7"/>
    </row>
    <row r="177" spans="1:1" x14ac:dyDescent="0.25">
      <c r="A177" s="7"/>
    </row>
    <row r="178" spans="1:1" x14ac:dyDescent="0.25">
      <c r="A178" s="7"/>
    </row>
    <row r="179" spans="1:1" x14ac:dyDescent="0.25">
      <c r="A179" s="7"/>
    </row>
    <row r="180" spans="1:1" x14ac:dyDescent="0.25">
      <c r="A180" s="7"/>
    </row>
    <row r="181" spans="1:1" x14ac:dyDescent="0.25">
      <c r="A181" s="7"/>
    </row>
    <row r="182" spans="1:1" x14ac:dyDescent="0.25">
      <c r="A182" s="7"/>
    </row>
    <row r="183" spans="1:1" x14ac:dyDescent="0.25">
      <c r="A183" s="7"/>
    </row>
    <row r="184" spans="1:1" x14ac:dyDescent="0.25">
      <c r="A184" s="7"/>
    </row>
    <row r="185" spans="1:1" x14ac:dyDescent="0.25">
      <c r="A185" s="7"/>
    </row>
    <row r="186" spans="1:1" x14ac:dyDescent="0.25">
      <c r="A186" s="7"/>
    </row>
    <row r="187" spans="1:1" x14ac:dyDescent="0.25">
      <c r="A187" s="7"/>
    </row>
    <row r="188" spans="1:1" x14ac:dyDescent="0.25">
      <c r="A188" s="7"/>
    </row>
    <row r="189" spans="1:1" x14ac:dyDescent="0.25">
      <c r="A189" s="7"/>
    </row>
    <row r="190" spans="1:1" x14ac:dyDescent="0.25">
      <c r="A190" s="7"/>
    </row>
    <row r="191" spans="1:1" x14ac:dyDescent="0.25">
      <c r="A191" s="7"/>
    </row>
    <row r="192" spans="1:1" x14ac:dyDescent="0.25">
      <c r="A192" s="7"/>
    </row>
    <row r="193" spans="1:1" x14ac:dyDescent="0.25">
      <c r="A193" s="7"/>
    </row>
    <row r="194" spans="1:1" x14ac:dyDescent="0.25">
      <c r="A194" s="7"/>
    </row>
    <row r="195" spans="1:1" x14ac:dyDescent="0.25">
      <c r="A195" s="7"/>
    </row>
    <row r="196" spans="1:1" x14ac:dyDescent="0.25">
      <c r="A196" s="7"/>
    </row>
    <row r="197" spans="1:1" x14ac:dyDescent="0.25">
      <c r="A197" s="7"/>
    </row>
    <row r="198" spans="1:1" x14ac:dyDescent="0.25">
      <c r="A198" s="7"/>
    </row>
    <row r="199" spans="1:1" x14ac:dyDescent="0.25">
      <c r="A199" s="7"/>
    </row>
    <row r="200" spans="1:1" x14ac:dyDescent="0.25">
      <c r="A200" s="7"/>
    </row>
    <row r="201" spans="1:1" x14ac:dyDescent="0.25">
      <c r="A201" s="7"/>
    </row>
    <row r="202" spans="1:1" x14ac:dyDescent="0.25">
      <c r="A202" s="7"/>
    </row>
    <row r="203" spans="1:1" x14ac:dyDescent="0.25">
      <c r="A203" s="7"/>
    </row>
    <row r="204" spans="1:1" x14ac:dyDescent="0.25">
      <c r="A204" s="7"/>
    </row>
    <row r="205" spans="1:1" x14ac:dyDescent="0.25">
      <c r="A205" s="7"/>
    </row>
    <row r="206" spans="1:1" x14ac:dyDescent="0.25">
      <c r="A206" s="7"/>
    </row>
    <row r="207" spans="1:1" x14ac:dyDescent="0.25">
      <c r="A207" s="7"/>
    </row>
    <row r="208" spans="1:1" x14ac:dyDescent="0.25">
      <c r="A208" s="7"/>
    </row>
    <row r="209" spans="1:1" x14ac:dyDescent="0.25">
      <c r="A209" s="7"/>
    </row>
    <row r="210" spans="1:1" x14ac:dyDescent="0.25">
      <c r="A210" s="7"/>
    </row>
    <row r="211" spans="1:1" x14ac:dyDescent="0.25">
      <c r="A211" s="7"/>
    </row>
    <row r="212" spans="1:1" x14ac:dyDescent="0.25">
      <c r="A212" s="7"/>
    </row>
    <row r="213" spans="1:1" x14ac:dyDescent="0.25">
      <c r="A213" s="7"/>
    </row>
    <row r="214" spans="1:1" x14ac:dyDescent="0.25">
      <c r="A214" s="7"/>
    </row>
    <row r="215" spans="1:1" x14ac:dyDescent="0.25">
      <c r="A215" s="7"/>
    </row>
    <row r="216" spans="1:1" x14ac:dyDescent="0.25">
      <c r="A216" s="7"/>
    </row>
    <row r="217" spans="1:1" x14ac:dyDescent="0.25">
      <c r="A217" s="7"/>
    </row>
    <row r="218" spans="1:1" x14ac:dyDescent="0.25">
      <c r="A218" s="7"/>
    </row>
    <row r="219" spans="1:1" x14ac:dyDescent="0.25">
      <c r="A219" s="7"/>
    </row>
    <row r="220" spans="1:1" x14ac:dyDescent="0.25">
      <c r="A220" s="7"/>
    </row>
    <row r="221" spans="1:1" x14ac:dyDescent="0.25">
      <c r="A221" s="7"/>
    </row>
    <row r="222" spans="1:1" x14ac:dyDescent="0.25">
      <c r="A222" s="7"/>
    </row>
    <row r="223" spans="1:1" x14ac:dyDescent="0.25">
      <c r="A223" s="7"/>
    </row>
    <row r="224" spans="1:1" x14ac:dyDescent="0.25">
      <c r="A224" s="7"/>
    </row>
    <row r="225" spans="1:1" x14ac:dyDescent="0.25">
      <c r="A225" s="7"/>
    </row>
    <row r="226" spans="1:1" x14ac:dyDescent="0.25">
      <c r="A226" s="7"/>
    </row>
    <row r="227" spans="1:1" x14ac:dyDescent="0.25">
      <c r="A227" s="7"/>
    </row>
    <row r="228" spans="1:1" x14ac:dyDescent="0.25">
      <c r="A228" s="7"/>
    </row>
    <row r="229" spans="1:1" x14ac:dyDescent="0.25">
      <c r="A229" s="7"/>
    </row>
    <row r="230" spans="1:1" x14ac:dyDescent="0.25">
      <c r="A230" s="7"/>
    </row>
    <row r="231" spans="1:1" x14ac:dyDescent="0.25">
      <c r="A231" s="7"/>
    </row>
    <row r="232" spans="1:1" x14ac:dyDescent="0.25">
      <c r="A232" s="7"/>
    </row>
    <row r="233" spans="1:1" x14ac:dyDescent="0.25">
      <c r="A233" s="7"/>
    </row>
    <row r="234" spans="1:1" x14ac:dyDescent="0.25">
      <c r="A234" s="7"/>
    </row>
    <row r="235" spans="1:1" x14ac:dyDescent="0.25">
      <c r="A235" s="7"/>
    </row>
    <row r="236" spans="1:1" x14ac:dyDescent="0.25">
      <c r="A236" s="7"/>
    </row>
    <row r="237" spans="1:1" x14ac:dyDescent="0.25">
      <c r="A237" s="7"/>
    </row>
    <row r="238" spans="1:1" x14ac:dyDescent="0.25">
      <c r="A238" s="7"/>
    </row>
    <row r="239" spans="1:1" x14ac:dyDescent="0.25">
      <c r="A239" s="7"/>
    </row>
    <row r="240" spans="1:1" x14ac:dyDescent="0.25">
      <c r="A240" s="7"/>
    </row>
    <row r="241" spans="1:1" x14ac:dyDescent="0.25">
      <c r="A241" s="7"/>
    </row>
    <row r="242" spans="1:1" x14ac:dyDescent="0.25">
      <c r="A242" s="7"/>
    </row>
    <row r="243" spans="1:1" x14ac:dyDescent="0.25">
      <c r="A243" s="7"/>
    </row>
    <row r="244" spans="1:1" x14ac:dyDescent="0.25">
      <c r="A244" s="7"/>
    </row>
    <row r="245" spans="1:1" x14ac:dyDescent="0.25">
      <c r="A245" s="7"/>
    </row>
  </sheetData>
  <mergeCells count="12">
    <mergeCell ref="A1:M1"/>
    <mergeCell ref="A2:M2"/>
    <mergeCell ref="A3:M3"/>
    <mergeCell ref="L4:M4"/>
    <mergeCell ref="K5:M5"/>
    <mergeCell ref="B5:C5"/>
    <mergeCell ref="D5:D6"/>
    <mergeCell ref="E5:F5"/>
    <mergeCell ref="G5:G6"/>
    <mergeCell ref="H5:I5"/>
    <mergeCell ref="J5:J6"/>
    <mergeCell ref="A5:A6"/>
  </mergeCells>
  <pageMargins left="0.11811023622047245" right="0.19685039370078741" top="0" bottom="0" header="0.31496062992125984" footer="0.31496062992125984"/>
  <pageSetup scale="97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69A37-9352-4552-9AA7-CF5AC0690D91}">
  <sheetPr>
    <pageSetUpPr fitToPage="1"/>
  </sheetPr>
  <dimension ref="A1:S235"/>
  <sheetViews>
    <sheetView workbookViewId="0">
      <selection activeCell="L16" sqref="L16"/>
    </sheetView>
  </sheetViews>
  <sheetFormatPr baseColWidth="10" defaultRowHeight="15" x14ac:dyDescent="0.25"/>
  <cols>
    <col min="1" max="1" width="20.85546875" style="8" customWidth="1"/>
    <col min="2" max="16" width="7.28515625" style="1" customWidth="1"/>
    <col min="17" max="19" width="8.7109375" style="1" customWidth="1"/>
    <col min="20" max="16384" width="11.42578125" style="1"/>
  </cols>
  <sheetData>
    <row r="1" spans="1:19" ht="21" customHeight="1" x14ac:dyDescent="0.35">
      <c r="A1" s="71" t="s">
        <v>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21" customHeight="1" x14ac:dyDescent="0.35">
      <c r="A2" s="72" t="s">
        <v>30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21" customHeight="1" x14ac:dyDescent="0.35">
      <c r="A3" s="72" t="s">
        <v>10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spans="1:19" ht="15" customHeight="1" thickBot="1" x14ac:dyDescent="0.3">
      <c r="A4" s="14"/>
      <c r="B4" s="3"/>
      <c r="C4" s="3"/>
      <c r="D4" s="3"/>
      <c r="E4" s="3"/>
      <c r="F4" s="3"/>
      <c r="G4" s="3"/>
      <c r="H4" s="3"/>
      <c r="I4" s="3"/>
      <c r="J4" s="3"/>
      <c r="K4" s="3"/>
      <c r="L4" s="73"/>
      <c r="M4" s="73"/>
      <c r="O4" s="3"/>
      <c r="P4" s="3"/>
      <c r="Q4" s="3"/>
      <c r="R4" s="73" t="s">
        <v>11</v>
      </c>
      <c r="S4" s="73"/>
    </row>
    <row r="5" spans="1:19" x14ac:dyDescent="0.25">
      <c r="A5" s="91" t="s">
        <v>18</v>
      </c>
      <c r="B5" s="94" t="s">
        <v>19</v>
      </c>
      <c r="C5" s="95"/>
      <c r="D5" s="96"/>
      <c r="E5" s="94" t="s">
        <v>20</v>
      </c>
      <c r="F5" s="95"/>
      <c r="G5" s="96"/>
      <c r="H5" s="94" t="s">
        <v>21</v>
      </c>
      <c r="I5" s="95"/>
      <c r="J5" s="96"/>
      <c r="K5" s="79" t="s">
        <v>22</v>
      </c>
      <c r="L5" s="80"/>
      <c r="M5" s="81"/>
      <c r="N5" s="79" t="s">
        <v>23</v>
      </c>
      <c r="O5" s="80"/>
      <c r="P5" s="81"/>
      <c r="Q5" s="85" t="s">
        <v>5</v>
      </c>
      <c r="R5" s="86"/>
      <c r="S5" s="87"/>
    </row>
    <row r="6" spans="1:19" ht="15.75" thickBot="1" x14ac:dyDescent="0.3">
      <c r="A6" s="92"/>
      <c r="B6" s="97"/>
      <c r="C6" s="98"/>
      <c r="D6" s="99"/>
      <c r="E6" s="97"/>
      <c r="F6" s="98"/>
      <c r="G6" s="99"/>
      <c r="H6" s="97"/>
      <c r="I6" s="98"/>
      <c r="J6" s="99"/>
      <c r="K6" s="82"/>
      <c r="L6" s="83"/>
      <c r="M6" s="84"/>
      <c r="N6" s="82"/>
      <c r="O6" s="83"/>
      <c r="P6" s="84"/>
      <c r="Q6" s="88"/>
      <c r="R6" s="89"/>
      <c r="S6" s="90"/>
    </row>
    <row r="7" spans="1:19" ht="15.75" thickBot="1" x14ac:dyDescent="0.3">
      <c r="A7" s="93"/>
      <c r="B7" s="16" t="s">
        <v>2</v>
      </c>
      <c r="C7" s="16" t="s">
        <v>0</v>
      </c>
      <c r="D7" s="16" t="s">
        <v>7</v>
      </c>
      <c r="E7" s="16" t="s">
        <v>2</v>
      </c>
      <c r="F7" s="16" t="s">
        <v>0</v>
      </c>
      <c r="G7" s="16" t="s">
        <v>7</v>
      </c>
      <c r="H7" s="16" t="s">
        <v>2</v>
      </c>
      <c r="I7" s="16" t="s">
        <v>0</v>
      </c>
      <c r="J7" s="16" t="s">
        <v>7</v>
      </c>
      <c r="K7" s="16" t="s">
        <v>2</v>
      </c>
      <c r="L7" s="16" t="s">
        <v>0</v>
      </c>
      <c r="M7" s="17" t="s">
        <v>7</v>
      </c>
      <c r="N7" s="17" t="s">
        <v>2</v>
      </c>
      <c r="O7" s="17" t="s">
        <v>0</v>
      </c>
      <c r="P7" s="17" t="s">
        <v>7</v>
      </c>
      <c r="Q7" s="17" t="s">
        <v>2</v>
      </c>
      <c r="R7" s="17" t="s">
        <v>0</v>
      </c>
      <c r="S7" s="18" t="s">
        <v>5</v>
      </c>
    </row>
    <row r="8" spans="1:19" ht="15.75" thickBot="1" x14ac:dyDescent="0.3">
      <c r="A8" s="19" t="s">
        <v>29</v>
      </c>
      <c r="B8" s="27">
        <v>2951</v>
      </c>
      <c r="C8" s="27">
        <v>2886</v>
      </c>
      <c r="D8" s="21">
        <f t="shared" ref="D8:D13" si="0">B8+C8</f>
        <v>5837</v>
      </c>
      <c r="E8" s="27">
        <v>1215</v>
      </c>
      <c r="F8" s="27">
        <v>1160</v>
      </c>
      <c r="G8" s="21">
        <f>E8+F8</f>
        <v>2375</v>
      </c>
      <c r="H8" s="27">
        <v>3363</v>
      </c>
      <c r="I8" s="27">
        <v>3342</v>
      </c>
      <c r="J8" s="21">
        <f>H8+I8</f>
        <v>6705</v>
      </c>
      <c r="K8" s="27">
        <v>582</v>
      </c>
      <c r="L8" s="27">
        <v>519</v>
      </c>
      <c r="M8" s="21">
        <f>K8+L8</f>
        <v>1101</v>
      </c>
      <c r="N8" s="27">
        <v>457</v>
      </c>
      <c r="O8" s="27">
        <v>406</v>
      </c>
      <c r="P8" s="21">
        <f>N8+O8</f>
        <v>863</v>
      </c>
      <c r="Q8" s="22">
        <f>B8+E8+H8+K8+N8</f>
        <v>8568</v>
      </c>
      <c r="R8" s="22">
        <f>C8+F8+I8+L8+O8</f>
        <v>8313</v>
      </c>
      <c r="S8" s="21">
        <f>Q8+R8</f>
        <v>16881</v>
      </c>
    </row>
    <row r="9" spans="1:19" ht="15.75" thickBot="1" x14ac:dyDescent="0.3">
      <c r="A9" s="19" t="s">
        <v>24</v>
      </c>
      <c r="B9" s="27">
        <v>813</v>
      </c>
      <c r="C9" s="28">
        <v>793</v>
      </c>
      <c r="D9" s="21">
        <f t="shared" si="0"/>
        <v>1606</v>
      </c>
      <c r="E9" s="28">
        <v>20</v>
      </c>
      <c r="F9" s="28">
        <v>33</v>
      </c>
      <c r="G9" s="21">
        <f>E9+F9</f>
        <v>53</v>
      </c>
      <c r="H9" s="28">
        <v>1280</v>
      </c>
      <c r="I9" s="28">
        <v>1213</v>
      </c>
      <c r="J9" s="21">
        <f t="shared" ref="J9:J13" si="1">H9+I9</f>
        <v>2493</v>
      </c>
      <c r="K9" s="28">
        <v>70</v>
      </c>
      <c r="L9" s="28">
        <v>84</v>
      </c>
      <c r="M9" s="21">
        <f t="shared" ref="M9:M12" si="2">K9+L9</f>
        <v>154</v>
      </c>
      <c r="N9" s="28">
        <v>31</v>
      </c>
      <c r="O9" s="28">
        <v>29</v>
      </c>
      <c r="P9" s="21">
        <f t="shared" ref="P9:P12" si="3">N9+O9</f>
        <v>60</v>
      </c>
      <c r="Q9" s="22">
        <f>B9+E9+H9+K9+N9</f>
        <v>2214</v>
      </c>
      <c r="R9" s="22">
        <f>C9+F9+I9+L9+O9</f>
        <v>2152</v>
      </c>
      <c r="S9" s="21">
        <f>Q9+R9</f>
        <v>4366</v>
      </c>
    </row>
    <row r="10" spans="1:19" ht="15.75" thickBot="1" x14ac:dyDescent="0.3">
      <c r="A10" s="19" t="s">
        <v>25</v>
      </c>
      <c r="B10" s="22">
        <f>SUM(B8:B9)</f>
        <v>3764</v>
      </c>
      <c r="C10" s="22">
        <f>SUM(C8:C9)</f>
        <v>3679</v>
      </c>
      <c r="D10" s="21">
        <f t="shared" si="0"/>
        <v>7443</v>
      </c>
      <c r="E10" s="22">
        <f t="shared" ref="E10:F10" si="4">SUM(E8:E9)</f>
        <v>1235</v>
      </c>
      <c r="F10" s="22">
        <f t="shared" si="4"/>
        <v>1193</v>
      </c>
      <c r="G10" s="21">
        <f>E10+F10</f>
        <v>2428</v>
      </c>
      <c r="H10" s="22">
        <f t="shared" ref="H10:I10" si="5">SUM(H8:H9)</f>
        <v>4643</v>
      </c>
      <c r="I10" s="22">
        <f t="shared" si="5"/>
        <v>4555</v>
      </c>
      <c r="J10" s="21">
        <f t="shared" si="1"/>
        <v>9198</v>
      </c>
      <c r="K10" s="22">
        <f t="shared" ref="K10:L10" si="6">SUM(K8:K9)</f>
        <v>652</v>
      </c>
      <c r="L10" s="22">
        <f t="shared" si="6"/>
        <v>603</v>
      </c>
      <c r="M10" s="21">
        <f t="shared" si="2"/>
        <v>1255</v>
      </c>
      <c r="N10" s="22">
        <f t="shared" ref="N10:O10" si="7">SUM(N8:N9)</f>
        <v>488</v>
      </c>
      <c r="O10" s="22">
        <f t="shared" si="7"/>
        <v>435</v>
      </c>
      <c r="P10" s="21">
        <f t="shared" si="3"/>
        <v>923</v>
      </c>
      <c r="Q10" s="22">
        <f t="shared" ref="Q10:R12" si="8">B10+E10+H10+K10+N10</f>
        <v>10782</v>
      </c>
      <c r="R10" s="22">
        <f t="shared" si="8"/>
        <v>10465</v>
      </c>
      <c r="S10" s="21">
        <f>SUM(S8:S9)</f>
        <v>21247</v>
      </c>
    </row>
    <row r="11" spans="1:19" ht="15.75" thickBot="1" x14ac:dyDescent="0.3">
      <c r="A11" s="19" t="s">
        <v>26</v>
      </c>
      <c r="B11" s="29">
        <v>2202</v>
      </c>
      <c r="C11" s="30">
        <v>2259</v>
      </c>
      <c r="D11" s="21">
        <f t="shared" si="0"/>
        <v>4461</v>
      </c>
      <c r="E11" s="30">
        <v>423</v>
      </c>
      <c r="F11" s="30">
        <v>431</v>
      </c>
      <c r="G11" s="21">
        <f t="shared" ref="G11:G12" si="9">E11+F11</f>
        <v>854</v>
      </c>
      <c r="H11" s="30">
        <v>4401</v>
      </c>
      <c r="I11" s="30">
        <v>4330</v>
      </c>
      <c r="J11" s="21">
        <f t="shared" si="1"/>
        <v>8731</v>
      </c>
      <c r="K11" s="30">
        <v>497</v>
      </c>
      <c r="L11" s="30">
        <v>513</v>
      </c>
      <c r="M11" s="21">
        <f t="shared" si="2"/>
        <v>1010</v>
      </c>
      <c r="N11" s="30"/>
      <c r="O11" s="30"/>
      <c r="P11" s="21">
        <f t="shared" si="3"/>
        <v>0</v>
      </c>
      <c r="Q11" s="22">
        <f t="shared" si="8"/>
        <v>7523</v>
      </c>
      <c r="R11" s="22">
        <f t="shared" si="8"/>
        <v>7533</v>
      </c>
      <c r="S11" s="21">
        <f t="shared" ref="S11" si="10">Q11+R11</f>
        <v>15056</v>
      </c>
    </row>
    <row r="12" spans="1:19" ht="15.75" thickBot="1" x14ac:dyDescent="0.3">
      <c r="A12" s="19" t="s">
        <v>27</v>
      </c>
      <c r="B12" s="31">
        <v>906</v>
      </c>
      <c r="C12" s="31">
        <v>853</v>
      </c>
      <c r="D12" s="21">
        <f t="shared" si="0"/>
        <v>1759</v>
      </c>
      <c r="E12" s="31">
        <v>202</v>
      </c>
      <c r="F12" s="31">
        <v>174</v>
      </c>
      <c r="G12" s="21">
        <f t="shared" si="9"/>
        <v>376</v>
      </c>
      <c r="H12" s="31">
        <v>1250</v>
      </c>
      <c r="I12" s="31">
        <v>1057</v>
      </c>
      <c r="J12" s="21">
        <f t="shared" si="1"/>
        <v>2307</v>
      </c>
      <c r="K12" s="31">
        <v>320</v>
      </c>
      <c r="L12" s="32">
        <v>277</v>
      </c>
      <c r="M12" s="23">
        <f t="shared" si="2"/>
        <v>597</v>
      </c>
      <c r="N12" s="31">
        <v>26</v>
      </c>
      <c r="O12" s="31">
        <v>31</v>
      </c>
      <c r="P12" s="21">
        <f t="shared" si="3"/>
        <v>57</v>
      </c>
      <c r="Q12" s="22">
        <f t="shared" si="8"/>
        <v>2704</v>
      </c>
      <c r="R12" s="20">
        <f t="shared" si="8"/>
        <v>2392</v>
      </c>
      <c r="S12" s="23">
        <f>Q12+R12</f>
        <v>5096</v>
      </c>
    </row>
    <row r="13" spans="1:19" ht="15.75" thickBot="1" x14ac:dyDescent="0.3">
      <c r="A13" s="19" t="s">
        <v>28</v>
      </c>
      <c r="B13" s="24">
        <f>B10+B11+B12</f>
        <v>6872</v>
      </c>
      <c r="C13" s="24">
        <f>C10+C11+C12</f>
        <v>6791</v>
      </c>
      <c r="D13" s="21">
        <f t="shared" si="0"/>
        <v>13663</v>
      </c>
      <c r="E13" s="24">
        <f>E10+E11+E12</f>
        <v>1860</v>
      </c>
      <c r="F13" s="24">
        <f>F10+F11+F12</f>
        <v>1798</v>
      </c>
      <c r="G13" s="21">
        <f>E13+F13</f>
        <v>3658</v>
      </c>
      <c r="H13" s="24">
        <f>H10+H11+H12</f>
        <v>10294</v>
      </c>
      <c r="I13" s="24">
        <f>I10+I11+I12</f>
        <v>9942</v>
      </c>
      <c r="J13" s="21">
        <f t="shared" si="1"/>
        <v>20236</v>
      </c>
      <c r="K13" s="24">
        <f>K10+K11+K12</f>
        <v>1469</v>
      </c>
      <c r="L13" s="24">
        <f>L10+L11+L12</f>
        <v>1393</v>
      </c>
      <c r="M13" s="21">
        <f>K13+L13</f>
        <v>2862</v>
      </c>
      <c r="N13" s="24">
        <f>N10+N11+N12</f>
        <v>514</v>
      </c>
      <c r="O13" s="24">
        <f>O10+O11+O12</f>
        <v>466</v>
      </c>
      <c r="P13" s="21">
        <f>N13+O13</f>
        <v>980</v>
      </c>
      <c r="Q13" s="25">
        <f>B13+E13+H13+K13+N13</f>
        <v>21009</v>
      </c>
      <c r="R13" s="25">
        <f>C13+F13+I13+L13+O13</f>
        <v>20390</v>
      </c>
      <c r="S13" s="26">
        <f>SUM(S10:S12)</f>
        <v>41399</v>
      </c>
    </row>
    <row r="14" spans="1:19" x14ac:dyDescent="0.25">
      <c r="A14" s="7"/>
    </row>
    <row r="15" spans="1:19" x14ac:dyDescent="0.25">
      <c r="A15" s="7"/>
    </row>
    <row r="16" spans="1:19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x14ac:dyDescent="0.25">
      <c r="A22" s="7"/>
    </row>
    <row r="23" spans="1:1" x14ac:dyDescent="0.25">
      <c r="A23" s="7"/>
    </row>
    <row r="24" spans="1:1" x14ac:dyDescent="0.25">
      <c r="A24" s="7"/>
    </row>
    <row r="25" spans="1:1" x14ac:dyDescent="0.25">
      <c r="A25" s="7"/>
    </row>
    <row r="26" spans="1:1" x14ac:dyDescent="0.25">
      <c r="A26" s="7"/>
    </row>
    <row r="27" spans="1:1" x14ac:dyDescent="0.25">
      <c r="A27" s="7"/>
    </row>
    <row r="28" spans="1:1" x14ac:dyDescent="0.25">
      <c r="A28" s="7"/>
    </row>
    <row r="29" spans="1:1" x14ac:dyDescent="0.25">
      <c r="A29" s="7"/>
    </row>
    <row r="30" spans="1:1" x14ac:dyDescent="0.25">
      <c r="A30" s="7"/>
    </row>
    <row r="31" spans="1:1" x14ac:dyDescent="0.25">
      <c r="A31" s="7"/>
    </row>
    <row r="32" spans="1:1" x14ac:dyDescent="0.25">
      <c r="A32" s="7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  <row r="36" spans="1:1" x14ac:dyDescent="0.25">
      <c r="A36" s="7"/>
    </row>
    <row r="37" spans="1:1" x14ac:dyDescent="0.25">
      <c r="A37" s="7"/>
    </row>
    <row r="38" spans="1:1" x14ac:dyDescent="0.25">
      <c r="A38" s="7"/>
    </row>
    <row r="39" spans="1:1" x14ac:dyDescent="0.25">
      <c r="A39" s="7"/>
    </row>
    <row r="40" spans="1:1" x14ac:dyDescent="0.25">
      <c r="A40" s="7"/>
    </row>
    <row r="41" spans="1:1" x14ac:dyDescent="0.25">
      <c r="A41" s="7"/>
    </row>
    <row r="42" spans="1:1" x14ac:dyDescent="0.25">
      <c r="A42" s="7"/>
    </row>
    <row r="43" spans="1:1" x14ac:dyDescent="0.25">
      <c r="A43" s="7"/>
    </row>
    <row r="44" spans="1:1" x14ac:dyDescent="0.25">
      <c r="A44" s="7"/>
    </row>
    <row r="45" spans="1:1" x14ac:dyDescent="0.25">
      <c r="A45" s="7"/>
    </row>
    <row r="46" spans="1:1" x14ac:dyDescent="0.25">
      <c r="A46" s="7"/>
    </row>
    <row r="47" spans="1:1" x14ac:dyDescent="0.25">
      <c r="A47" s="7"/>
    </row>
    <row r="48" spans="1:1" x14ac:dyDescent="0.25">
      <c r="A48" s="7"/>
    </row>
    <row r="49" spans="1:1" x14ac:dyDescent="0.25">
      <c r="A49" s="7"/>
    </row>
    <row r="50" spans="1:1" x14ac:dyDescent="0.25">
      <c r="A50" s="7"/>
    </row>
    <row r="51" spans="1:1" x14ac:dyDescent="0.25">
      <c r="A51" s="7"/>
    </row>
    <row r="52" spans="1:1" x14ac:dyDescent="0.25">
      <c r="A52" s="7"/>
    </row>
    <row r="53" spans="1:1" x14ac:dyDescent="0.25">
      <c r="A53" s="7"/>
    </row>
    <row r="54" spans="1:1" x14ac:dyDescent="0.25">
      <c r="A54" s="7"/>
    </row>
    <row r="55" spans="1:1" x14ac:dyDescent="0.25">
      <c r="A55" s="7"/>
    </row>
    <row r="56" spans="1:1" x14ac:dyDescent="0.25">
      <c r="A56" s="7"/>
    </row>
    <row r="57" spans="1:1" x14ac:dyDescent="0.25">
      <c r="A57" s="7"/>
    </row>
    <row r="58" spans="1:1" x14ac:dyDescent="0.25">
      <c r="A58" s="7"/>
    </row>
    <row r="59" spans="1:1" x14ac:dyDescent="0.25">
      <c r="A59" s="7"/>
    </row>
    <row r="60" spans="1:1" x14ac:dyDescent="0.25">
      <c r="A60" s="7"/>
    </row>
    <row r="61" spans="1:1" x14ac:dyDescent="0.25">
      <c r="A61" s="7"/>
    </row>
    <row r="62" spans="1:1" x14ac:dyDescent="0.25">
      <c r="A62" s="7"/>
    </row>
    <row r="63" spans="1:1" x14ac:dyDescent="0.25">
      <c r="A63" s="7"/>
    </row>
    <row r="64" spans="1:1" x14ac:dyDescent="0.25">
      <c r="A64" s="7"/>
    </row>
    <row r="65" spans="1:1" x14ac:dyDescent="0.25">
      <c r="A65" s="7"/>
    </row>
    <row r="66" spans="1:1" x14ac:dyDescent="0.25">
      <c r="A66" s="7"/>
    </row>
    <row r="67" spans="1:1" x14ac:dyDescent="0.25">
      <c r="A67" s="7"/>
    </row>
    <row r="68" spans="1:1" x14ac:dyDescent="0.25">
      <c r="A68" s="7"/>
    </row>
    <row r="69" spans="1:1" x14ac:dyDescent="0.25">
      <c r="A69" s="7"/>
    </row>
    <row r="70" spans="1:1" x14ac:dyDescent="0.25">
      <c r="A70" s="7"/>
    </row>
    <row r="71" spans="1:1" x14ac:dyDescent="0.25">
      <c r="A71" s="7"/>
    </row>
    <row r="72" spans="1:1" x14ac:dyDescent="0.25">
      <c r="A72" s="7"/>
    </row>
    <row r="73" spans="1:1" x14ac:dyDescent="0.25">
      <c r="A73" s="7"/>
    </row>
    <row r="74" spans="1:1" x14ac:dyDescent="0.25">
      <c r="A74" s="7"/>
    </row>
    <row r="75" spans="1:1" x14ac:dyDescent="0.25">
      <c r="A75" s="7"/>
    </row>
    <row r="76" spans="1:1" x14ac:dyDescent="0.25">
      <c r="A76" s="7"/>
    </row>
    <row r="77" spans="1:1" x14ac:dyDescent="0.25">
      <c r="A77" s="7"/>
    </row>
    <row r="78" spans="1:1" x14ac:dyDescent="0.25">
      <c r="A78" s="7"/>
    </row>
    <row r="79" spans="1:1" x14ac:dyDescent="0.25">
      <c r="A79" s="7"/>
    </row>
    <row r="80" spans="1:1" x14ac:dyDescent="0.25">
      <c r="A80" s="7"/>
    </row>
    <row r="81" spans="1:1" x14ac:dyDescent="0.25">
      <c r="A81" s="7"/>
    </row>
    <row r="82" spans="1:1" x14ac:dyDescent="0.25">
      <c r="A82" s="7"/>
    </row>
    <row r="83" spans="1:1" x14ac:dyDescent="0.25">
      <c r="A83" s="7"/>
    </row>
    <row r="84" spans="1:1" x14ac:dyDescent="0.25">
      <c r="A84" s="7"/>
    </row>
    <row r="85" spans="1:1" x14ac:dyDescent="0.25">
      <c r="A85" s="7"/>
    </row>
    <row r="86" spans="1:1" x14ac:dyDescent="0.25">
      <c r="A86" s="7"/>
    </row>
    <row r="87" spans="1:1" x14ac:dyDescent="0.25">
      <c r="A87" s="7"/>
    </row>
    <row r="88" spans="1:1" x14ac:dyDescent="0.25">
      <c r="A88" s="7"/>
    </row>
    <row r="89" spans="1:1" x14ac:dyDescent="0.25">
      <c r="A89" s="7"/>
    </row>
    <row r="90" spans="1:1" x14ac:dyDescent="0.25">
      <c r="A90" s="7"/>
    </row>
    <row r="91" spans="1:1" x14ac:dyDescent="0.25">
      <c r="A91" s="7"/>
    </row>
    <row r="92" spans="1:1" x14ac:dyDescent="0.25">
      <c r="A92" s="7"/>
    </row>
    <row r="93" spans="1:1" x14ac:dyDescent="0.25">
      <c r="A93" s="7"/>
    </row>
    <row r="94" spans="1:1" x14ac:dyDescent="0.25">
      <c r="A94" s="7"/>
    </row>
    <row r="95" spans="1:1" x14ac:dyDescent="0.25">
      <c r="A95" s="7"/>
    </row>
    <row r="96" spans="1:1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  <row r="100" spans="1:1" x14ac:dyDescent="0.25">
      <c r="A100" s="7"/>
    </row>
    <row r="101" spans="1:1" x14ac:dyDescent="0.25">
      <c r="A101" s="7"/>
    </row>
    <row r="102" spans="1:1" x14ac:dyDescent="0.25">
      <c r="A102" s="7"/>
    </row>
    <row r="103" spans="1:1" x14ac:dyDescent="0.25">
      <c r="A103" s="7"/>
    </row>
    <row r="104" spans="1:1" x14ac:dyDescent="0.25">
      <c r="A104" s="7"/>
    </row>
    <row r="105" spans="1:1" x14ac:dyDescent="0.25">
      <c r="A105" s="7"/>
    </row>
    <row r="106" spans="1:1" x14ac:dyDescent="0.25">
      <c r="A106" s="7"/>
    </row>
    <row r="107" spans="1:1" x14ac:dyDescent="0.25">
      <c r="A107" s="7"/>
    </row>
    <row r="108" spans="1:1" x14ac:dyDescent="0.25">
      <c r="A108" s="7"/>
    </row>
    <row r="109" spans="1:1" x14ac:dyDescent="0.25">
      <c r="A109" s="7"/>
    </row>
    <row r="110" spans="1:1" x14ac:dyDescent="0.25">
      <c r="A110" s="7"/>
    </row>
    <row r="111" spans="1:1" x14ac:dyDescent="0.25">
      <c r="A111" s="7"/>
    </row>
    <row r="112" spans="1:1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7"/>
    </row>
    <row r="134" spans="1:1" x14ac:dyDescent="0.25">
      <c r="A134" s="7"/>
    </row>
    <row r="135" spans="1:1" x14ac:dyDescent="0.25">
      <c r="A135" s="7"/>
    </row>
    <row r="136" spans="1:1" x14ac:dyDescent="0.25">
      <c r="A136" s="7"/>
    </row>
    <row r="137" spans="1:1" x14ac:dyDescent="0.25">
      <c r="A137" s="7"/>
    </row>
    <row r="138" spans="1:1" x14ac:dyDescent="0.25">
      <c r="A138" s="7"/>
    </row>
    <row r="139" spans="1:1" x14ac:dyDescent="0.25">
      <c r="A139" s="7"/>
    </row>
    <row r="140" spans="1:1" x14ac:dyDescent="0.25">
      <c r="A140" s="7"/>
    </row>
    <row r="141" spans="1:1" x14ac:dyDescent="0.25">
      <c r="A141" s="7"/>
    </row>
    <row r="142" spans="1:1" x14ac:dyDescent="0.25">
      <c r="A142" s="7"/>
    </row>
    <row r="143" spans="1:1" x14ac:dyDescent="0.25">
      <c r="A143" s="7"/>
    </row>
    <row r="144" spans="1:1" x14ac:dyDescent="0.25">
      <c r="A144" s="7"/>
    </row>
    <row r="145" spans="1:1" x14ac:dyDescent="0.25">
      <c r="A145" s="7"/>
    </row>
    <row r="146" spans="1:1" x14ac:dyDescent="0.25">
      <c r="A146" s="7"/>
    </row>
    <row r="147" spans="1:1" x14ac:dyDescent="0.25">
      <c r="A147" s="7"/>
    </row>
    <row r="148" spans="1:1" x14ac:dyDescent="0.25">
      <c r="A148" s="7"/>
    </row>
    <row r="149" spans="1:1" x14ac:dyDescent="0.25">
      <c r="A149" s="7"/>
    </row>
    <row r="150" spans="1:1" x14ac:dyDescent="0.25">
      <c r="A150" s="7"/>
    </row>
    <row r="151" spans="1:1" x14ac:dyDescent="0.25">
      <c r="A151" s="7"/>
    </row>
    <row r="152" spans="1:1" x14ac:dyDescent="0.25">
      <c r="A152" s="7"/>
    </row>
    <row r="153" spans="1:1" x14ac:dyDescent="0.25">
      <c r="A153" s="7"/>
    </row>
    <row r="154" spans="1:1" x14ac:dyDescent="0.25">
      <c r="A154" s="7"/>
    </row>
    <row r="155" spans="1:1" x14ac:dyDescent="0.25">
      <c r="A155" s="7"/>
    </row>
    <row r="156" spans="1:1" x14ac:dyDescent="0.25">
      <c r="A156" s="7"/>
    </row>
    <row r="157" spans="1:1" x14ac:dyDescent="0.25">
      <c r="A157" s="7"/>
    </row>
    <row r="158" spans="1:1" x14ac:dyDescent="0.25">
      <c r="A158" s="7"/>
    </row>
    <row r="159" spans="1:1" x14ac:dyDescent="0.25">
      <c r="A159" s="7"/>
    </row>
    <row r="160" spans="1:1" x14ac:dyDescent="0.25">
      <c r="A160" s="7"/>
    </row>
    <row r="161" spans="1:1" x14ac:dyDescent="0.25">
      <c r="A161" s="7"/>
    </row>
    <row r="162" spans="1:1" x14ac:dyDescent="0.25">
      <c r="A162" s="7"/>
    </row>
    <row r="163" spans="1:1" x14ac:dyDescent="0.25">
      <c r="A163" s="7"/>
    </row>
    <row r="164" spans="1:1" x14ac:dyDescent="0.25">
      <c r="A164" s="7"/>
    </row>
    <row r="165" spans="1:1" x14ac:dyDescent="0.25">
      <c r="A165" s="7"/>
    </row>
    <row r="166" spans="1:1" x14ac:dyDescent="0.25">
      <c r="A166" s="7"/>
    </row>
    <row r="167" spans="1:1" x14ac:dyDescent="0.25">
      <c r="A167" s="7"/>
    </row>
    <row r="168" spans="1:1" x14ac:dyDescent="0.25">
      <c r="A168" s="7"/>
    </row>
    <row r="169" spans="1:1" x14ac:dyDescent="0.25">
      <c r="A169" s="7"/>
    </row>
    <row r="170" spans="1:1" x14ac:dyDescent="0.25">
      <c r="A170" s="7"/>
    </row>
    <row r="171" spans="1:1" x14ac:dyDescent="0.25">
      <c r="A171" s="7"/>
    </row>
    <row r="172" spans="1:1" x14ac:dyDescent="0.25">
      <c r="A172" s="7"/>
    </row>
    <row r="173" spans="1:1" x14ac:dyDescent="0.25">
      <c r="A173" s="7"/>
    </row>
    <row r="174" spans="1:1" x14ac:dyDescent="0.25">
      <c r="A174" s="7"/>
    </row>
    <row r="175" spans="1:1" x14ac:dyDescent="0.25">
      <c r="A175" s="7"/>
    </row>
    <row r="176" spans="1:1" x14ac:dyDescent="0.25">
      <c r="A176" s="7"/>
    </row>
    <row r="177" spans="1:1" x14ac:dyDescent="0.25">
      <c r="A177" s="7"/>
    </row>
    <row r="178" spans="1:1" x14ac:dyDescent="0.25">
      <c r="A178" s="7"/>
    </row>
    <row r="179" spans="1:1" x14ac:dyDescent="0.25">
      <c r="A179" s="7"/>
    </row>
    <row r="180" spans="1:1" x14ac:dyDescent="0.25">
      <c r="A180" s="7"/>
    </row>
    <row r="181" spans="1:1" x14ac:dyDescent="0.25">
      <c r="A181" s="7"/>
    </row>
    <row r="182" spans="1:1" x14ac:dyDescent="0.25">
      <c r="A182" s="7"/>
    </row>
    <row r="183" spans="1:1" x14ac:dyDescent="0.25">
      <c r="A183" s="7"/>
    </row>
    <row r="184" spans="1:1" x14ac:dyDescent="0.25">
      <c r="A184" s="7"/>
    </row>
    <row r="185" spans="1:1" x14ac:dyDescent="0.25">
      <c r="A185" s="7"/>
    </row>
    <row r="186" spans="1:1" x14ac:dyDescent="0.25">
      <c r="A186" s="7"/>
    </row>
    <row r="187" spans="1:1" x14ac:dyDescent="0.25">
      <c r="A187" s="7"/>
    </row>
    <row r="188" spans="1:1" x14ac:dyDescent="0.25">
      <c r="A188" s="7"/>
    </row>
    <row r="189" spans="1:1" x14ac:dyDescent="0.25">
      <c r="A189" s="7"/>
    </row>
    <row r="190" spans="1:1" x14ac:dyDescent="0.25">
      <c r="A190" s="7"/>
    </row>
    <row r="191" spans="1:1" x14ac:dyDescent="0.25">
      <c r="A191" s="7"/>
    </row>
    <row r="192" spans="1:1" x14ac:dyDescent="0.25">
      <c r="A192" s="7"/>
    </row>
    <row r="193" spans="1:1" x14ac:dyDescent="0.25">
      <c r="A193" s="7"/>
    </row>
    <row r="194" spans="1:1" x14ac:dyDescent="0.25">
      <c r="A194" s="7"/>
    </row>
    <row r="195" spans="1:1" x14ac:dyDescent="0.25">
      <c r="A195" s="7"/>
    </row>
    <row r="196" spans="1:1" x14ac:dyDescent="0.25">
      <c r="A196" s="7"/>
    </row>
    <row r="197" spans="1:1" x14ac:dyDescent="0.25">
      <c r="A197" s="7"/>
    </row>
    <row r="198" spans="1:1" x14ac:dyDescent="0.25">
      <c r="A198" s="7"/>
    </row>
    <row r="199" spans="1:1" x14ac:dyDescent="0.25">
      <c r="A199" s="7"/>
    </row>
    <row r="200" spans="1:1" x14ac:dyDescent="0.25">
      <c r="A200" s="7"/>
    </row>
    <row r="201" spans="1:1" x14ac:dyDescent="0.25">
      <c r="A201" s="7"/>
    </row>
    <row r="202" spans="1:1" x14ac:dyDescent="0.25">
      <c r="A202" s="7"/>
    </row>
    <row r="203" spans="1:1" x14ac:dyDescent="0.25">
      <c r="A203" s="7"/>
    </row>
    <row r="204" spans="1:1" x14ac:dyDescent="0.25">
      <c r="A204" s="7"/>
    </row>
    <row r="205" spans="1:1" x14ac:dyDescent="0.25">
      <c r="A205" s="7"/>
    </row>
    <row r="206" spans="1:1" x14ac:dyDescent="0.25">
      <c r="A206" s="7"/>
    </row>
    <row r="207" spans="1:1" x14ac:dyDescent="0.25">
      <c r="A207" s="7"/>
    </row>
    <row r="208" spans="1:1" x14ac:dyDescent="0.25">
      <c r="A208" s="7"/>
    </row>
    <row r="209" spans="1:1" x14ac:dyDescent="0.25">
      <c r="A209" s="7"/>
    </row>
    <row r="210" spans="1:1" x14ac:dyDescent="0.25">
      <c r="A210" s="7"/>
    </row>
    <row r="211" spans="1:1" x14ac:dyDescent="0.25">
      <c r="A211" s="7"/>
    </row>
    <row r="212" spans="1:1" x14ac:dyDescent="0.25">
      <c r="A212" s="7"/>
    </row>
    <row r="213" spans="1:1" x14ac:dyDescent="0.25">
      <c r="A213" s="7"/>
    </row>
    <row r="214" spans="1:1" x14ac:dyDescent="0.25">
      <c r="A214" s="7"/>
    </row>
    <row r="215" spans="1:1" x14ac:dyDescent="0.25">
      <c r="A215" s="7"/>
    </row>
    <row r="216" spans="1:1" x14ac:dyDescent="0.25">
      <c r="A216" s="7"/>
    </row>
    <row r="217" spans="1:1" x14ac:dyDescent="0.25">
      <c r="A217" s="7"/>
    </row>
    <row r="218" spans="1:1" x14ac:dyDescent="0.25">
      <c r="A218" s="7"/>
    </row>
    <row r="219" spans="1:1" x14ac:dyDescent="0.25">
      <c r="A219" s="7"/>
    </row>
    <row r="220" spans="1:1" x14ac:dyDescent="0.25">
      <c r="A220" s="7"/>
    </row>
    <row r="221" spans="1:1" x14ac:dyDescent="0.25">
      <c r="A221" s="7"/>
    </row>
    <row r="222" spans="1:1" x14ac:dyDescent="0.25">
      <c r="A222" s="7"/>
    </row>
    <row r="223" spans="1:1" x14ac:dyDescent="0.25">
      <c r="A223" s="7"/>
    </row>
    <row r="224" spans="1:1" x14ac:dyDescent="0.25">
      <c r="A224" s="7"/>
    </row>
    <row r="225" spans="1:1" x14ac:dyDescent="0.25">
      <c r="A225" s="7"/>
    </row>
    <row r="226" spans="1:1" x14ac:dyDescent="0.25">
      <c r="A226" s="7"/>
    </row>
    <row r="227" spans="1:1" x14ac:dyDescent="0.25">
      <c r="A227" s="7"/>
    </row>
    <row r="228" spans="1:1" x14ac:dyDescent="0.25">
      <c r="A228" s="7"/>
    </row>
    <row r="229" spans="1:1" x14ac:dyDescent="0.25">
      <c r="A229" s="7"/>
    </row>
    <row r="230" spans="1:1" x14ac:dyDescent="0.25">
      <c r="A230" s="7"/>
    </row>
    <row r="231" spans="1:1" x14ac:dyDescent="0.25">
      <c r="A231" s="7"/>
    </row>
    <row r="232" spans="1:1" x14ac:dyDescent="0.25">
      <c r="A232" s="7"/>
    </row>
    <row r="233" spans="1:1" x14ac:dyDescent="0.25">
      <c r="A233" s="7"/>
    </row>
    <row r="234" spans="1:1" x14ac:dyDescent="0.25">
      <c r="A234" s="7"/>
    </row>
    <row r="235" spans="1:1" x14ac:dyDescent="0.25">
      <c r="A235" s="7"/>
    </row>
  </sheetData>
  <mergeCells count="12">
    <mergeCell ref="N5:P6"/>
    <mergeCell ref="Q5:S6"/>
    <mergeCell ref="A1:S1"/>
    <mergeCell ref="A2:S2"/>
    <mergeCell ref="A3:S3"/>
    <mergeCell ref="R4:S4"/>
    <mergeCell ref="A5:A7"/>
    <mergeCell ref="B5:D6"/>
    <mergeCell ref="E5:G6"/>
    <mergeCell ref="H5:J6"/>
    <mergeCell ref="K5:M6"/>
    <mergeCell ref="L4:M4"/>
  </mergeCells>
  <pageMargins left="0.11811023622047245" right="0.19685039370078741" top="0" bottom="0" header="0.31496062992125984" footer="0.31496062992125984"/>
  <pageSetup scale="86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1A3B9-9F24-4722-93F1-E3483D55E9D5}">
  <sheetPr>
    <pageSetUpPr fitToPage="1"/>
  </sheetPr>
  <dimension ref="A1:BL36"/>
  <sheetViews>
    <sheetView workbookViewId="0">
      <selection activeCell="G39" sqref="G39"/>
    </sheetView>
  </sheetViews>
  <sheetFormatPr baseColWidth="10" defaultRowHeight="15" x14ac:dyDescent="0.25"/>
  <cols>
    <col min="1" max="1" width="21.28515625" customWidth="1"/>
    <col min="2" max="17" width="9.140625" customWidth="1"/>
    <col min="18" max="18" width="9.7109375" customWidth="1"/>
    <col min="19" max="19" width="9.28515625" customWidth="1"/>
    <col min="20" max="20" width="8.7109375" customWidth="1"/>
    <col min="21" max="21" width="8.28515625" customWidth="1"/>
    <col min="22" max="22" width="7.28515625" customWidth="1"/>
    <col min="23" max="23" width="8.42578125" customWidth="1"/>
  </cols>
  <sheetData>
    <row r="1" spans="1:64" s="51" customFormat="1" ht="21" customHeight="1" x14ac:dyDescent="0.35">
      <c r="A1" s="107" t="s">
        <v>53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</row>
    <row r="2" spans="1:64" s="51" customFormat="1" ht="21" x14ac:dyDescent="0.35">
      <c r="A2" s="108" t="s">
        <v>54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3" spans="1:64" s="51" customFormat="1" ht="21" x14ac:dyDescent="0.35">
      <c r="A3" s="108" t="s">
        <v>69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</row>
    <row r="4" spans="1:64" s="51" customFormat="1" ht="21" x14ac:dyDescent="0.35">
      <c r="A4" s="108" t="s">
        <v>68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</row>
    <row r="5" spans="1:64" s="51" customFormat="1" x14ac:dyDescent="0.25"/>
    <row r="6" spans="1:64" x14ac:dyDescent="0.25">
      <c r="A6" s="106" t="s">
        <v>6</v>
      </c>
      <c r="B6" s="106" t="s">
        <v>35</v>
      </c>
      <c r="C6" s="106"/>
      <c r="D6" s="106"/>
      <c r="E6" s="106"/>
      <c r="F6" s="106"/>
      <c r="G6" s="106"/>
      <c r="H6" s="106" t="s">
        <v>36</v>
      </c>
      <c r="I6" s="106"/>
      <c r="J6" s="106"/>
      <c r="K6" s="106"/>
      <c r="L6" s="106" t="s">
        <v>37</v>
      </c>
      <c r="M6" s="106"/>
      <c r="N6" s="106"/>
      <c r="O6" s="106"/>
      <c r="P6" s="106"/>
      <c r="Q6" s="106"/>
      <c r="R6" s="106" t="s">
        <v>38</v>
      </c>
      <c r="S6" s="106"/>
      <c r="T6" s="106"/>
      <c r="U6" s="106"/>
      <c r="V6" s="106" t="s">
        <v>63</v>
      </c>
      <c r="W6" s="106"/>
    </row>
    <row r="7" spans="1:64" ht="31.5" customHeight="1" x14ac:dyDescent="0.25">
      <c r="A7" s="106"/>
      <c r="B7" s="106" t="s">
        <v>39</v>
      </c>
      <c r="C7" s="106"/>
      <c r="D7" s="106" t="s">
        <v>40</v>
      </c>
      <c r="E7" s="106"/>
      <c r="F7" s="106" t="s">
        <v>41</v>
      </c>
      <c r="G7" s="106"/>
      <c r="H7" s="106" t="s">
        <v>42</v>
      </c>
      <c r="I7" s="106"/>
      <c r="J7" s="106" t="s">
        <v>43</v>
      </c>
      <c r="K7" s="106"/>
      <c r="L7" s="106" t="s">
        <v>44</v>
      </c>
      <c r="M7" s="106"/>
      <c r="N7" s="106" t="s">
        <v>45</v>
      </c>
      <c r="O7" s="106"/>
      <c r="P7" s="106" t="s">
        <v>46</v>
      </c>
      <c r="Q7" s="106"/>
      <c r="R7" s="106" t="s">
        <v>47</v>
      </c>
      <c r="S7" s="106"/>
      <c r="T7" s="106" t="s">
        <v>48</v>
      </c>
      <c r="U7" s="106"/>
      <c r="V7" s="106" t="s">
        <v>64</v>
      </c>
      <c r="W7" s="106" t="s">
        <v>65</v>
      </c>
      <c r="X7" s="70"/>
    </row>
    <row r="8" spans="1:64" ht="27.75" customHeight="1" x14ac:dyDescent="0.25">
      <c r="A8" s="106"/>
      <c r="B8" s="35" t="s">
        <v>64</v>
      </c>
      <c r="C8" s="35" t="s">
        <v>65</v>
      </c>
      <c r="D8" s="35" t="s">
        <v>64</v>
      </c>
      <c r="E8" s="35" t="s">
        <v>65</v>
      </c>
      <c r="F8" s="35" t="s">
        <v>64</v>
      </c>
      <c r="G8" s="35" t="s">
        <v>65</v>
      </c>
      <c r="H8" s="35" t="s">
        <v>64</v>
      </c>
      <c r="I8" s="35" t="s">
        <v>65</v>
      </c>
      <c r="J8" s="35" t="s">
        <v>64</v>
      </c>
      <c r="K8" s="35" t="s">
        <v>65</v>
      </c>
      <c r="L8" s="35" t="s">
        <v>64</v>
      </c>
      <c r="M8" s="35" t="s">
        <v>65</v>
      </c>
      <c r="N8" s="35" t="s">
        <v>64</v>
      </c>
      <c r="O8" s="35" t="s">
        <v>65</v>
      </c>
      <c r="P8" s="35" t="s">
        <v>64</v>
      </c>
      <c r="Q8" s="35" t="s">
        <v>65</v>
      </c>
      <c r="R8" s="35" t="s">
        <v>64</v>
      </c>
      <c r="S8" s="35" t="s">
        <v>65</v>
      </c>
      <c r="T8" s="35" t="s">
        <v>64</v>
      </c>
      <c r="U8" s="35" t="s">
        <v>65</v>
      </c>
      <c r="V8" s="106"/>
      <c r="W8" s="106"/>
      <c r="X8" s="70"/>
    </row>
    <row r="9" spans="1:64" ht="27" customHeight="1" x14ac:dyDescent="0.25">
      <c r="A9" s="66" t="s">
        <v>51</v>
      </c>
      <c r="B9" s="64">
        <v>8.4</v>
      </c>
      <c r="C9" s="109">
        <v>8.1999999999999993</v>
      </c>
      <c r="D9" s="64">
        <v>8.5</v>
      </c>
      <c r="E9" s="109">
        <v>8.3000000000000007</v>
      </c>
      <c r="F9" s="64">
        <v>8.9</v>
      </c>
      <c r="G9" s="109">
        <v>8.6999999999999993</v>
      </c>
      <c r="H9" s="64">
        <v>8.1999999999999993</v>
      </c>
      <c r="I9" s="109">
        <v>8.1</v>
      </c>
      <c r="J9" s="64">
        <v>8.5</v>
      </c>
      <c r="K9" s="109">
        <v>8.3000000000000007</v>
      </c>
      <c r="L9" s="64">
        <v>8.5</v>
      </c>
      <c r="M9" s="109">
        <v>8.4</v>
      </c>
      <c r="N9" s="64">
        <v>8.5</v>
      </c>
      <c r="O9" s="109">
        <v>8.4</v>
      </c>
      <c r="P9" s="64">
        <v>8.6</v>
      </c>
      <c r="Q9" s="109">
        <v>8.5</v>
      </c>
      <c r="R9" s="64">
        <v>8.9</v>
      </c>
      <c r="S9" s="109">
        <v>8.6999999999999993</v>
      </c>
      <c r="T9" s="64">
        <v>9.5</v>
      </c>
      <c r="U9" s="109">
        <v>9.4</v>
      </c>
      <c r="V9" s="67">
        <f>TRUNC(AVERAGE(B9,D9,F9,H9,J9,L9,N9,P9,R9,T9),1)</f>
        <v>8.6</v>
      </c>
      <c r="W9" s="110">
        <f>TRUNC(AVERAGE(C9,E9,G9,I9,K9,M9,O9,Q9,S9,U9),1)</f>
        <v>8.5</v>
      </c>
    </row>
    <row r="10" spans="1:64" ht="27" customHeight="1" x14ac:dyDescent="0.25">
      <c r="A10" s="66" t="s">
        <v>52</v>
      </c>
      <c r="B10" s="64">
        <v>8.4</v>
      </c>
      <c r="C10" s="64">
        <v>8.4</v>
      </c>
      <c r="D10" s="64">
        <v>8.4</v>
      </c>
      <c r="E10" s="64">
        <v>8.5</v>
      </c>
      <c r="F10" s="64">
        <v>9</v>
      </c>
      <c r="G10" s="64">
        <v>9</v>
      </c>
      <c r="H10" s="64">
        <v>8.3000000000000007</v>
      </c>
      <c r="I10" s="109">
        <v>8.1999999999999993</v>
      </c>
      <c r="J10" s="64">
        <v>8.4</v>
      </c>
      <c r="K10" s="64">
        <v>8.4</v>
      </c>
      <c r="L10" s="64">
        <v>8.5</v>
      </c>
      <c r="M10" s="64">
        <v>8.6</v>
      </c>
      <c r="N10" s="64">
        <v>8.5</v>
      </c>
      <c r="O10" s="64">
        <v>8.5</v>
      </c>
      <c r="P10" s="64">
        <v>8.8000000000000007</v>
      </c>
      <c r="Q10" s="64">
        <v>8.6</v>
      </c>
      <c r="R10" s="64">
        <v>9</v>
      </c>
      <c r="S10" s="109">
        <v>8.9</v>
      </c>
      <c r="T10" s="64">
        <v>9.6</v>
      </c>
      <c r="U10" s="109">
        <v>9.5</v>
      </c>
      <c r="V10" s="67">
        <f t="shared" ref="V10:V12" si="0">TRUNC(AVERAGE(B10,D10,F10,H10,J10,L10,N10,P10,R10,T10),1)</f>
        <v>8.6</v>
      </c>
      <c r="W10" s="67">
        <f t="shared" ref="W10:W12" si="1">TRUNC(AVERAGE(C10,E10,G10,I10,K10,M10,O10,Q10,S10,U10),1)</f>
        <v>8.6</v>
      </c>
    </row>
    <row r="11" spans="1:64" ht="27" customHeight="1" x14ac:dyDescent="0.25">
      <c r="A11" s="66" t="s">
        <v>26</v>
      </c>
      <c r="B11" s="64">
        <v>8.3000000000000007</v>
      </c>
      <c r="C11" s="64">
        <v>8.3000000000000007</v>
      </c>
      <c r="D11" s="64">
        <v>8.3000000000000007</v>
      </c>
      <c r="E11" s="109">
        <v>8.1</v>
      </c>
      <c r="F11" s="64">
        <v>8.8000000000000007</v>
      </c>
      <c r="G11" s="109">
        <v>8.6999999999999993</v>
      </c>
      <c r="H11" s="64">
        <v>8</v>
      </c>
      <c r="I11" s="64">
        <v>8</v>
      </c>
      <c r="J11" s="64">
        <v>8.3000000000000007</v>
      </c>
      <c r="K11" s="64">
        <v>8.3000000000000007</v>
      </c>
      <c r="L11" s="64">
        <v>8.1</v>
      </c>
      <c r="M11" s="64">
        <v>8.1</v>
      </c>
      <c r="N11" s="64">
        <v>8.3000000000000007</v>
      </c>
      <c r="O11" s="64">
        <v>8.3000000000000007</v>
      </c>
      <c r="P11" s="64">
        <v>8.1999999999999993</v>
      </c>
      <c r="Q11" s="64">
        <v>8.3000000000000007</v>
      </c>
      <c r="R11" s="64">
        <v>8.6</v>
      </c>
      <c r="S11" s="109">
        <v>8.4</v>
      </c>
      <c r="T11" s="64">
        <v>9.4</v>
      </c>
      <c r="U11" s="109">
        <v>9.3000000000000007</v>
      </c>
      <c r="V11" s="67">
        <f t="shared" si="0"/>
        <v>8.4</v>
      </c>
      <c r="W11" s="110">
        <f t="shared" si="1"/>
        <v>8.3000000000000007</v>
      </c>
    </row>
    <row r="12" spans="1:64" ht="27" customHeight="1" x14ac:dyDescent="0.25">
      <c r="A12" s="66" t="s">
        <v>15</v>
      </c>
      <c r="B12" s="64">
        <v>8.1</v>
      </c>
      <c r="C12" s="64">
        <v>8.1</v>
      </c>
      <c r="D12" s="64">
        <v>8.1999999999999993</v>
      </c>
      <c r="E12" s="64">
        <v>8.1999999999999993</v>
      </c>
      <c r="F12" s="64">
        <v>8.8000000000000007</v>
      </c>
      <c r="G12" s="109">
        <v>8.6999999999999993</v>
      </c>
      <c r="H12" s="64">
        <v>7.9</v>
      </c>
      <c r="I12" s="64">
        <v>7.9</v>
      </c>
      <c r="J12" s="64">
        <v>8.1999999999999993</v>
      </c>
      <c r="K12" s="109">
        <v>8.1</v>
      </c>
      <c r="L12" s="64">
        <v>8.1999999999999993</v>
      </c>
      <c r="M12" s="64">
        <v>8.1999999999999993</v>
      </c>
      <c r="N12" s="64">
        <v>8.1999999999999993</v>
      </c>
      <c r="O12" s="64">
        <v>8.1999999999999993</v>
      </c>
      <c r="P12" s="64">
        <v>8.5</v>
      </c>
      <c r="Q12" s="64">
        <v>8.5</v>
      </c>
      <c r="R12" s="64">
        <v>8.8000000000000007</v>
      </c>
      <c r="S12" s="64">
        <v>8.8000000000000007</v>
      </c>
      <c r="T12" s="64">
        <v>9.3000000000000007</v>
      </c>
      <c r="U12" s="64">
        <v>9.3000000000000007</v>
      </c>
      <c r="V12" s="67">
        <f t="shared" si="0"/>
        <v>8.4</v>
      </c>
      <c r="W12" s="67">
        <f t="shared" si="1"/>
        <v>8.4</v>
      </c>
    </row>
    <row r="13" spans="1:64" s="50" customFormat="1" ht="27" customHeight="1" x14ac:dyDescent="0.25">
      <c r="A13" s="67" t="s">
        <v>67</v>
      </c>
      <c r="B13" s="67">
        <f>TRUNC(AVERAGE(B9:B12),1)</f>
        <v>8.3000000000000007</v>
      </c>
      <c r="C13" s="67">
        <f t="shared" ref="C13:W13" si="2">TRUNC(AVERAGE(C9:C12),1)</f>
        <v>8.1999999999999993</v>
      </c>
      <c r="D13" s="67">
        <f t="shared" si="2"/>
        <v>8.3000000000000007</v>
      </c>
      <c r="E13" s="67">
        <f t="shared" si="2"/>
        <v>8.1999999999999993</v>
      </c>
      <c r="F13" s="67">
        <f t="shared" si="2"/>
        <v>8.8000000000000007</v>
      </c>
      <c r="G13" s="67">
        <f t="shared" si="2"/>
        <v>8.6999999999999993</v>
      </c>
      <c r="H13" s="67">
        <f t="shared" si="2"/>
        <v>8.1</v>
      </c>
      <c r="I13" s="67">
        <f t="shared" si="2"/>
        <v>8</v>
      </c>
      <c r="J13" s="67">
        <f t="shared" si="2"/>
        <v>8.3000000000000007</v>
      </c>
      <c r="K13" s="67">
        <f t="shared" si="2"/>
        <v>8.1999999999999993</v>
      </c>
      <c r="L13" s="67">
        <f t="shared" si="2"/>
        <v>8.3000000000000007</v>
      </c>
      <c r="M13" s="67">
        <f t="shared" si="2"/>
        <v>8.3000000000000007</v>
      </c>
      <c r="N13" s="67">
        <f t="shared" si="2"/>
        <v>8.3000000000000007</v>
      </c>
      <c r="O13" s="67">
        <f t="shared" si="2"/>
        <v>8.3000000000000007</v>
      </c>
      <c r="P13" s="67">
        <f t="shared" si="2"/>
        <v>8.5</v>
      </c>
      <c r="Q13" s="67">
        <f t="shared" si="2"/>
        <v>8.4</v>
      </c>
      <c r="R13" s="67">
        <f t="shared" si="2"/>
        <v>8.8000000000000007</v>
      </c>
      <c r="S13" s="67">
        <f t="shared" si="2"/>
        <v>8.6999999999999993</v>
      </c>
      <c r="T13" s="67">
        <f t="shared" si="2"/>
        <v>9.4</v>
      </c>
      <c r="U13" s="67">
        <f t="shared" si="2"/>
        <v>9.3000000000000007</v>
      </c>
      <c r="V13" s="67">
        <f t="shared" si="2"/>
        <v>8.5</v>
      </c>
      <c r="W13" s="110">
        <f t="shared" si="2"/>
        <v>8.4</v>
      </c>
    </row>
    <row r="15" spans="1:64" ht="21" x14ac:dyDescent="0.35">
      <c r="A15" s="108" t="s">
        <v>70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</row>
    <row r="17" spans="1:23" x14ac:dyDescent="0.25">
      <c r="A17" s="106" t="s">
        <v>6</v>
      </c>
      <c r="B17" s="106" t="s">
        <v>35</v>
      </c>
      <c r="C17" s="106"/>
      <c r="D17" s="106"/>
      <c r="E17" s="106"/>
      <c r="F17" s="106"/>
      <c r="G17" s="106"/>
      <c r="H17" s="106" t="s">
        <v>36</v>
      </c>
      <c r="I17" s="106"/>
      <c r="J17" s="106"/>
      <c r="K17" s="106"/>
      <c r="L17" s="106" t="s">
        <v>37</v>
      </c>
      <c r="M17" s="106"/>
      <c r="N17" s="106"/>
      <c r="O17" s="106"/>
      <c r="P17" s="106" t="s">
        <v>38</v>
      </c>
      <c r="Q17" s="106"/>
      <c r="R17" s="106"/>
      <c r="S17" s="106"/>
      <c r="T17" s="106" t="s">
        <v>63</v>
      </c>
      <c r="U17" s="106"/>
    </row>
    <row r="18" spans="1:23" ht="25.5" customHeight="1" x14ac:dyDescent="0.25">
      <c r="A18" s="106"/>
      <c r="B18" s="106" t="s">
        <v>39</v>
      </c>
      <c r="C18" s="106"/>
      <c r="D18" s="106" t="s">
        <v>40</v>
      </c>
      <c r="E18" s="106"/>
      <c r="F18" s="106" t="s">
        <v>41</v>
      </c>
      <c r="G18" s="106"/>
      <c r="H18" s="106" t="s">
        <v>42</v>
      </c>
      <c r="I18" s="106"/>
      <c r="J18" s="106" t="s">
        <v>66</v>
      </c>
      <c r="K18" s="106"/>
      <c r="L18" s="106" t="s">
        <v>44</v>
      </c>
      <c r="M18" s="106"/>
      <c r="N18" s="106" t="s">
        <v>46</v>
      </c>
      <c r="O18" s="106"/>
      <c r="P18" s="106" t="s">
        <v>47</v>
      </c>
      <c r="Q18" s="106"/>
      <c r="R18" s="106" t="s">
        <v>48</v>
      </c>
      <c r="S18" s="106"/>
      <c r="T18" s="106" t="s">
        <v>64</v>
      </c>
      <c r="U18" s="106" t="s">
        <v>65</v>
      </c>
    </row>
    <row r="19" spans="1:23" ht="25.5" x14ac:dyDescent="0.25">
      <c r="A19" s="106"/>
      <c r="B19" s="35" t="s">
        <v>64</v>
      </c>
      <c r="C19" s="35" t="s">
        <v>65</v>
      </c>
      <c r="D19" s="35" t="s">
        <v>64</v>
      </c>
      <c r="E19" s="35" t="s">
        <v>65</v>
      </c>
      <c r="F19" s="35" t="s">
        <v>64</v>
      </c>
      <c r="G19" s="35" t="s">
        <v>65</v>
      </c>
      <c r="H19" s="35" t="s">
        <v>64</v>
      </c>
      <c r="I19" s="35" t="s">
        <v>65</v>
      </c>
      <c r="J19" s="35" t="s">
        <v>64</v>
      </c>
      <c r="K19" s="35" t="s">
        <v>65</v>
      </c>
      <c r="L19" s="35" t="s">
        <v>64</v>
      </c>
      <c r="M19" s="35" t="s">
        <v>65</v>
      </c>
      <c r="N19" s="35" t="s">
        <v>64</v>
      </c>
      <c r="O19" s="35" t="s">
        <v>65</v>
      </c>
      <c r="P19" s="35" t="s">
        <v>64</v>
      </c>
      <c r="Q19" s="35" t="s">
        <v>65</v>
      </c>
      <c r="R19" s="35" t="s">
        <v>64</v>
      </c>
      <c r="S19" s="35" t="s">
        <v>65</v>
      </c>
      <c r="T19" s="106"/>
      <c r="U19" s="106"/>
    </row>
    <row r="20" spans="1:23" ht="27" customHeight="1" x14ac:dyDescent="0.25">
      <c r="A20" s="66" t="s">
        <v>51</v>
      </c>
      <c r="B20" s="64">
        <v>8.1999999999999993</v>
      </c>
      <c r="C20" s="109">
        <v>8.1</v>
      </c>
      <c r="D20" s="64">
        <v>8.3000000000000007</v>
      </c>
      <c r="E20" s="109">
        <v>8.1999999999999993</v>
      </c>
      <c r="F20" s="64">
        <v>8.8000000000000007</v>
      </c>
      <c r="G20" s="109">
        <v>8.6999999999999993</v>
      </c>
      <c r="H20" s="64">
        <v>8</v>
      </c>
      <c r="I20" s="64">
        <v>8</v>
      </c>
      <c r="J20" s="64">
        <v>8.1</v>
      </c>
      <c r="K20" s="64">
        <v>8.1999999999999993</v>
      </c>
      <c r="L20" s="64">
        <v>8.3000000000000007</v>
      </c>
      <c r="M20" s="64">
        <v>8.3000000000000007</v>
      </c>
      <c r="N20" s="64">
        <v>8.4</v>
      </c>
      <c r="O20" s="64">
        <v>8.4</v>
      </c>
      <c r="P20" s="64">
        <v>8.6</v>
      </c>
      <c r="Q20" s="64">
        <v>8.6</v>
      </c>
      <c r="R20" s="64">
        <v>9.3000000000000007</v>
      </c>
      <c r="S20" s="64">
        <v>9.3000000000000007</v>
      </c>
      <c r="T20" s="67">
        <v>8.4</v>
      </c>
      <c r="U20" s="67">
        <v>8.4</v>
      </c>
    </row>
    <row r="21" spans="1:23" ht="27" customHeight="1" x14ac:dyDescent="0.25">
      <c r="A21" s="66" t="s">
        <v>52</v>
      </c>
      <c r="B21" s="64">
        <v>8.6</v>
      </c>
      <c r="C21" s="109">
        <v>8.4</v>
      </c>
      <c r="D21" s="64">
        <v>8.5</v>
      </c>
      <c r="E21" s="64">
        <v>8.5</v>
      </c>
      <c r="F21" s="64">
        <v>9</v>
      </c>
      <c r="G21" s="109">
        <v>8.9</v>
      </c>
      <c r="H21" s="64">
        <v>8.3000000000000007</v>
      </c>
      <c r="I21" s="64">
        <v>8.3000000000000007</v>
      </c>
      <c r="J21" s="64">
        <v>8.3000000000000007</v>
      </c>
      <c r="K21" s="64">
        <v>8.3000000000000007</v>
      </c>
      <c r="L21" s="64">
        <v>8.6</v>
      </c>
      <c r="M21" s="109">
        <v>8.5</v>
      </c>
      <c r="N21" s="64">
        <v>8.8000000000000007</v>
      </c>
      <c r="O21" s="109">
        <v>8.6</v>
      </c>
      <c r="P21" s="64">
        <v>8.9</v>
      </c>
      <c r="Q21" s="109">
        <v>8.6999999999999993</v>
      </c>
      <c r="R21" s="64">
        <v>9.6</v>
      </c>
      <c r="S21" s="109">
        <v>9.4</v>
      </c>
      <c r="T21" s="67">
        <v>8.6999999999999993</v>
      </c>
      <c r="U21" s="110">
        <v>8.6</v>
      </c>
    </row>
    <row r="22" spans="1:23" ht="27" customHeight="1" x14ac:dyDescent="0.25">
      <c r="A22" s="66" t="s">
        <v>26</v>
      </c>
      <c r="B22" s="64">
        <v>8.3000000000000007</v>
      </c>
      <c r="C22" s="109">
        <v>8.1999999999999993</v>
      </c>
      <c r="D22" s="64">
        <v>8.1999999999999993</v>
      </c>
      <c r="E22" s="64">
        <v>8.1999999999999993</v>
      </c>
      <c r="F22" s="64">
        <v>8.6999999999999993</v>
      </c>
      <c r="G22" s="109">
        <v>8.6</v>
      </c>
      <c r="H22" s="64">
        <v>7.8</v>
      </c>
      <c r="I22" s="64">
        <v>8</v>
      </c>
      <c r="J22" s="64">
        <v>8.1999999999999993</v>
      </c>
      <c r="K22" s="64">
        <v>8.1999999999999993</v>
      </c>
      <c r="L22" s="64">
        <v>8.1</v>
      </c>
      <c r="M22" s="64">
        <v>8.1999999999999993</v>
      </c>
      <c r="N22" s="64">
        <v>8.1</v>
      </c>
      <c r="O22" s="64">
        <v>8.3000000000000007</v>
      </c>
      <c r="P22" s="64">
        <v>8.4</v>
      </c>
      <c r="Q22" s="64">
        <v>8.4</v>
      </c>
      <c r="R22" s="64">
        <v>9.1999999999999993</v>
      </c>
      <c r="S22" s="64">
        <v>9.1999999999999993</v>
      </c>
      <c r="T22" s="67">
        <v>8.3000000000000007</v>
      </c>
      <c r="U22" s="67">
        <v>8.3000000000000007</v>
      </c>
    </row>
    <row r="23" spans="1:23" ht="27" customHeight="1" x14ac:dyDescent="0.25">
      <c r="A23" s="66" t="s">
        <v>15</v>
      </c>
      <c r="B23" s="65">
        <v>8</v>
      </c>
      <c r="C23" s="65">
        <v>8.1</v>
      </c>
      <c r="D23" s="65">
        <v>8.1999999999999993</v>
      </c>
      <c r="E23" s="65">
        <v>8.1999999999999993</v>
      </c>
      <c r="F23" s="65">
        <v>8.6999999999999993</v>
      </c>
      <c r="G23" s="65">
        <v>8.6999999999999993</v>
      </c>
      <c r="H23" s="64">
        <v>7.9</v>
      </c>
      <c r="I23" s="64">
        <v>8</v>
      </c>
      <c r="J23" s="64">
        <v>8.1</v>
      </c>
      <c r="K23" s="64">
        <v>8.1999999999999993</v>
      </c>
      <c r="L23" s="64">
        <v>8.1</v>
      </c>
      <c r="M23" s="64">
        <v>8.1999999999999993</v>
      </c>
      <c r="N23" s="64">
        <v>8.5</v>
      </c>
      <c r="O23" s="109">
        <v>8.4</v>
      </c>
      <c r="P23" s="64">
        <v>8.9</v>
      </c>
      <c r="Q23" s="64">
        <v>8.9</v>
      </c>
      <c r="R23" s="64">
        <v>9.1999999999999993</v>
      </c>
      <c r="S23" s="64">
        <v>9.1999999999999993</v>
      </c>
      <c r="T23" s="67">
        <v>8.4</v>
      </c>
      <c r="U23" s="67">
        <v>8.4</v>
      </c>
    </row>
    <row r="24" spans="1:23" ht="27" customHeight="1" x14ac:dyDescent="0.25">
      <c r="A24" s="67" t="s">
        <v>67</v>
      </c>
      <c r="B24" s="67">
        <f>TRUNC(AVERAGE(B20:B23),1)</f>
        <v>8.1999999999999993</v>
      </c>
      <c r="C24" s="67">
        <f t="shared" ref="C24:U24" si="3">TRUNC(AVERAGE(C20:C23),1)</f>
        <v>8.1999999999999993</v>
      </c>
      <c r="D24" s="67">
        <f t="shared" si="3"/>
        <v>8.3000000000000007</v>
      </c>
      <c r="E24" s="67">
        <f t="shared" si="3"/>
        <v>8.1999999999999993</v>
      </c>
      <c r="F24" s="67">
        <f t="shared" si="3"/>
        <v>8.8000000000000007</v>
      </c>
      <c r="G24" s="67">
        <f t="shared" si="3"/>
        <v>8.6999999999999993</v>
      </c>
      <c r="H24" s="67">
        <f t="shared" si="3"/>
        <v>8</v>
      </c>
      <c r="I24" s="67">
        <f t="shared" si="3"/>
        <v>8</v>
      </c>
      <c r="J24" s="67">
        <f t="shared" si="3"/>
        <v>8.1</v>
      </c>
      <c r="K24" s="67">
        <f t="shared" si="3"/>
        <v>8.1999999999999993</v>
      </c>
      <c r="L24" s="67">
        <f t="shared" si="3"/>
        <v>8.1999999999999993</v>
      </c>
      <c r="M24" s="67">
        <f t="shared" si="3"/>
        <v>8.3000000000000007</v>
      </c>
      <c r="N24" s="67">
        <f t="shared" si="3"/>
        <v>8.4</v>
      </c>
      <c r="O24" s="67">
        <f t="shared" si="3"/>
        <v>8.4</v>
      </c>
      <c r="P24" s="67">
        <f t="shared" si="3"/>
        <v>8.6999999999999993</v>
      </c>
      <c r="Q24" s="67">
        <f t="shared" si="3"/>
        <v>8.6</v>
      </c>
      <c r="R24" s="67">
        <f t="shared" si="3"/>
        <v>9.3000000000000007</v>
      </c>
      <c r="S24" s="67">
        <f t="shared" si="3"/>
        <v>9.1999999999999993</v>
      </c>
      <c r="T24" s="67">
        <f t="shared" si="3"/>
        <v>8.4</v>
      </c>
      <c r="U24" s="67">
        <f t="shared" si="3"/>
        <v>8.4</v>
      </c>
    </row>
    <row r="26" spans="1:23" ht="21" x14ac:dyDescent="0.35">
      <c r="A26" s="108" t="s">
        <v>71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</row>
    <row r="27" spans="1:23" ht="21" x14ac:dyDescent="0.3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x14ac:dyDescent="0.25">
      <c r="A28" s="106" t="s">
        <v>6</v>
      </c>
      <c r="B28" s="106" t="s">
        <v>35</v>
      </c>
      <c r="C28" s="106"/>
      <c r="D28" s="106"/>
      <c r="E28" s="106"/>
      <c r="F28" s="106"/>
      <c r="G28" s="106"/>
      <c r="H28" s="106" t="s">
        <v>36</v>
      </c>
      <c r="I28" s="106"/>
      <c r="J28" s="106"/>
      <c r="K28" s="106"/>
      <c r="L28" s="106" t="s">
        <v>37</v>
      </c>
      <c r="M28" s="106"/>
      <c r="N28" s="106"/>
      <c r="O28" s="106"/>
      <c r="P28" s="106"/>
      <c r="Q28" s="106"/>
      <c r="R28" s="106"/>
      <c r="S28" s="106"/>
      <c r="T28" s="106" t="s">
        <v>63</v>
      </c>
      <c r="U28" s="106"/>
    </row>
    <row r="29" spans="1:23" x14ac:dyDescent="0.25">
      <c r="A29" s="106"/>
      <c r="B29" s="106" t="s">
        <v>39</v>
      </c>
      <c r="C29" s="106"/>
      <c r="D29" s="106" t="s">
        <v>40</v>
      </c>
      <c r="E29" s="106"/>
      <c r="F29" s="106" t="s">
        <v>41</v>
      </c>
      <c r="G29" s="106"/>
      <c r="H29" s="106" t="s">
        <v>42</v>
      </c>
      <c r="I29" s="106"/>
      <c r="J29" s="106" t="s">
        <v>43</v>
      </c>
      <c r="K29" s="106"/>
      <c r="L29" s="106" t="s">
        <v>44</v>
      </c>
      <c r="M29" s="106"/>
      <c r="N29" s="106" t="s">
        <v>45</v>
      </c>
      <c r="O29" s="106"/>
      <c r="P29" s="106" t="s">
        <v>46</v>
      </c>
      <c r="Q29" s="106"/>
      <c r="R29" s="106" t="s">
        <v>48</v>
      </c>
      <c r="S29" s="106"/>
      <c r="T29" s="106" t="s">
        <v>64</v>
      </c>
      <c r="U29" s="106" t="s">
        <v>65</v>
      </c>
    </row>
    <row r="30" spans="1:23" ht="25.5" x14ac:dyDescent="0.25">
      <c r="A30" s="106"/>
      <c r="B30" s="35" t="s">
        <v>64</v>
      </c>
      <c r="C30" s="35" t="s">
        <v>65</v>
      </c>
      <c r="D30" s="35" t="s">
        <v>64</v>
      </c>
      <c r="E30" s="35" t="s">
        <v>65</v>
      </c>
      <c r="F30" s="35" t="s">
        <v>64</v>
      </c>
      <c r="G30" s="35" t="s">
        <v>65</v>
      </c>
      <c r="H30" s="35" t="s">
        <v>64</v>
      </c>
      <c r="I30" s="35" t="s">
        <v>65</v>
      </c>
      <c r="J30" s="35" t="s">
        <v>64</v>
      </c>
      <c r="K30" s="35" t="s">
        <v>65</v>
      </c>
      <c r="L30" s="35" t="s">
        <v>64</v>
      </c>
      <c r="M30" s="35" t="s">
        <v>65</v>
      </c>
      <c r="N30" s="35" t="s">
        <v>64</v>
      </c>
      <c r="O30" s="35" t="s">
        <v>65</v>
      </c>
      <c r="P30" s="35" t="s">
        <v>64</v>
      </c>
      <c r="Q30" s="35" t="s">
        <v>65</v>
      </c>
      <c r="R30" s="35" t="s">
        <v>64</v>
      </c>
      <c r="S30" s="35" t="s">
        <v>65</v>
      </c>
      <c r="T30" s="106"/>
      <c r="U30" s="106"/>
    </row>
    <row r="31" spans="1:23" s="50" customFormat="1" ht="27" customHeight="1" x14ac:dyDescent="0.25">
      <c r="A31" s="66" t="s">
        <v>51</v>
      </c>
      <c r="B31" s="64">
        <v>8.4</v>
      </c>
      <c r="C31" s="109">
        <v>8.1999999999999993</v>
      </c>
      <c r="D31" s="64">
        <v>8.5</v>
      </c>
      <c r="E31" s="109">
        <v>8.3000000000000007</v>
      </c>
      <c r="F31" s="64">
        <v>8.9</v>
      </c>
      <c r="G31" s="109">
        <v>8.6999999999999993</v>
      </c>
      <c r="H31" s="64">
        <v>8.1999999999999993</v>
      </c>
      <c r="I31" s="109">
        <v>8.1</v>
      </c>
      <c r="J31" s="64">
        <v>8.5</v>
      </c>
      <c r="K31" s="109">
        <v>8.3000000000000007</v>
      </c>
      <c r="L31" s="64">
        <v>8.5</v>
      </c>
      <c r="M31" s="64">
        <v>8.4</v>
      </c>
      <c r="N31" s="64">
        <v>8.5</v>
      </c>
      <c r="O31" s="109">
        <v>8.4</v>
      </c>
      <c r="P31" s="64">
        <v>8.6</v>
      </c>
      <c r="Q31" s="109">
        <v>8.5</v>
      </c>
      <c r="R31" s="64">
        <v>9.5</v>
      </c>
      <c r="S31" s="109">
        <v>9.4</v>
      </c>
      <c r="T31" s="67">
        <f>TRUNC(AVERAGE(B31,D31,F31,H31,J31,L31,N31,P31),1)</f>
        <v>8.5</v>
      </c>
      <c r="U31" s="110">
        <f>TRUNC(AVERAGE(C31,E31,G31,I31,K31,M31,O31,Q31),1)</f>
        <v>8.3000000000000007</v>
      </c>
      <c r="V31"/>
      <c r="W31"/>
    </row>
    <row r="32" spans="1:23" ht="27" customHeight="1" x14ac:dyDescent="0.25">
      <c r="A32" s="66" t="s">
        <v>52</v>
      </c>
      <c r="B32" s="64">
        <v>8.5</v>
      </c>
      <c r="C32" s="64">
        <v>8.5</v>
      </c>
      <c r="D32" s="64">
        <v>8.5</v>
      </c>
      <c r="E32" s="64">
        <v>8.6</v>
      </c>
      <c r="F32" s="64">
        <v>9</v>
      </c>
      <c r="G32" s="109">
        <v>8.9</v>
      </c>
      <c r="H32" s="64">
        <v>8.3000000000000007</v>
      </c>
      <c r="I32" s="64">
        <v>8.3000000000000007</v>
      </c>
      <c r="J32" s="64">
        <v>8.4</v>
      </c>
      <c r="K32" s="64">
        <v>8.4</v>
      </c>
      <c r="L32" s="64">
        <v>8.6</v>
      </c>
      <c r="M32" s="64">
        <v>8.6</v>
      </c>
      <c r="N32" s="64">
        <v>8.6999999999999993</v>
      </c>
      <c r="O32" s="109">
        <v>8.6</v>
      </c>
      <c r="P32" s="64">
        <v>8.6</v>
      </c>
      <c r="Q32" s="64">
        <v>8.6</v>
      </c>
      <c r="R32" s="64">
        <v>9.1999999999999993</v>
      </c>
      <c r="S32" s="109">
        <v>9.1</v>
      </c>
      <c r="T32" s="67">
        <f t="shared" ref="T32:U34" si="4">TRUNC(AVERAGE(B32,D32,F32,H32,J32,L32,N32,P32),1)</f>
        <v>8.5</v>
      </c>
      <c r="U32" s="67">
        <f t="shared" si="4"/>
        <v>8.5</v>
      </c>
    </row>
    <row r="33" spans="1:23" ht="27" customHeight="1" x14ac:dyDescent="0.25">
      <c r="A33" s="66" t="s">
        <v>26</v>
      </c>
      <c r="B33" s="64">
        <v>8.4</v>
      </c>
      <c r="C33" s="64">
        <v>8.4</v>
      </c>
      <c r="D33" s="64">
        <v>8.3000000000000007</v>
      </c>
      <c r="E33" s="64">
        <v>8.3000000000000007</v>
      </c>
      <c r="F33" s="64">
        <v>8.6999999999999993</v>
      </c>
      <c r="G33" s="64">
        <v>8.6999999999999993</v>
      </c>
      <c r="H33" s="64">
        <v>7.9</v>
      </c>
      <c r="I33" s="64">
        <v>7.9</v>
      </c>
      <c r="J33" s="64">
        <v>8.1999999999999993</v>
      </c>
      <c r="K33" s="64">
        <v>8.1999999999999993</v>
      </c>
      <c r="L33" s="64">
        <v>8.3000000000000007</v>
      </c>
      <c r="M33" s="109">
        <v>8.1999999999999993</v>
      </c>
      <c r="N33" s="64">
        <v>8.3000000000000007</v>
      </c>
      <c r="O33" s="64">
        <v>8.3000000000000007</v>
      </c>
      <c r="P33" s="64">
        <v>8.3000000000000007</v>
      </c>
      <c r="Q33" s="109">
        <v>8.1999999999999993</v>
      </c>
      <c r="R33" s="64">
        <v>8.9</v>
      </c>
      <c r="S33" s="109">
        <v>8.8000000000000007</v>
      </c>
      <c r="T33" s="67">
        <f t="shared" si="4"/>
        <v>8.3000000000000007</v>
      </c>
      <c r="U33" s="110">
        <f t="shared" si="4"/>
        <v>8.1999999999999993</v>
      </c>
    </row>
    <row r="34" spans="1:23" ht="27" customHeight="1" x14ac:dyDescent="0.25">
      <c r="A34" s="67" t="s">
        <v>15</v>
      </c>
      <c r="B34" s="67">
        <v>8.3000000000000007</v>
      </c>
      <c r="C34" s="67">
        <v>8.4</v>
      </c>
      <c r="D34" s="67">
        <v>8.3000000000000007</v>
      </c>
      <c r="E34" s="67">
        <v>8.4</v>
      </c>
      <c r="F34" s="67">
        <v>8.8000000000000007</v>
      </c>
      <c r="G34" s="67">
        <v>8.9</v>
      </c>
      <c r="H34" s="67">
        <v>8.1999999999999993</v>
      </c>
      <c r="I34" s="67">
        <v>8.3000000000000007</v>
      </c>
      <c r="J34" s="67">
        <v>8.3000000000000007</v>
      </c>
      <c r="K34" s="67">
        <v>8.3000000000000007</v>
      </c>
      <c r="L34" s="67">
        <v>8.3000000000000007</v>
      </c>
      <c r="M34" s="67">
        <v>8.5</v>
      </c>
      <c r="N34" s="67">
        <v>8.6</v>
      </c>
      <c r="O34" s="67">
        <v>8.6999999999999993</v>
      </c>
      <c r="P34" s="67">
        <v>8.5</v>
      </c>
      <c r="Q34" s="67">
        <v>8.6</v>
      </c>
      <c r="R34" s="67">
        <v>9.1</v>
      </c>
      <c r="S34" s="67">
        <v>9.1999999999999993</v>
      </c>
      <c r="T34" s="67">
        <f t="shared" si="4"/>
        <v>8.4</v>
      </c>
      <c r="U34" s="67">
        <f t="shared" si="4"/>
        <v>8.5</v>
      </c>
      <c r="V34" s="50"/>
      <c r="W34" s="50"/>
    </row>
    <row r="36" spans="1:23" x14ac:dyDescent="0.25">
      <c r="B36" s="63" t="s">
        <v>72</v>
      </c>
    </row>
  </sheetData>
  <mergeCells count="58">
    <mergeCell ref="T29:T30"/>
    <mergeCell ref="U29:U30"/>
    <mergeCell ref="B29:C29"/>
    <mergeCell ref="D29:E29"/>
    <mergeCell ref="F29:G29"/>
    <mergeCell ref="H29:I29"/>
    <mergeCell ref="J29:K29"/>
    <mergeCell ref="L29:M29"/>
    <mergeCell ref="N18:O18"/>
    <mergeCell ref="P18:Q18"/>
    <mergeCell ref="R18:S18"/>
    <mergeCell ref="T18:T19"/>
    <mergeCell ref="L18:M18"/>
    <mergeCell ref="A26:W26"/>
    <mergeCell ref="H28:K28"/>
    <mergeCell ref="L28:Q28"/>
    <mergeCell ref="R28:S28"/>
    <mergeCell ref="T28:U28"/>
    <mergeCell ref="A28:A30"/>
    <mergeCell ref="B28:G28"/>
    <mergeCell ref="N29:O29"/>
    <mergeCell ref="P29:Q29"/>
    <mergeCell ref="R29:S29"/>
    <mergeCell ref="A2:W2"/>
    <mergeCell ref="A3:W3"/>
    <mergeCell ref="A17:A19"/>
    <mergeCell ref="B17:G17"/>
    <mergeCell ref="H17:K17"/>
    <mergeCell ref="L17:O17"/>
    <mergeCell ref="P17:S17"/>
    <mergeCell ref="T17:U17"/>
    <mergeCell ref="B18:C18"/>
    <mergeCell ref="D18:E18"/>
    <mergeCell ref="V6:W6"/>
    <mergeCell ref="V7:V8"/>
    <mergeCell ref="W7:W8"/>
    <mergeCell ref="L7:M7"/>
    <mergeCell ref="N7:O7"/>
    <mergeCell ref="P7:Q7"/>
    <mergeCell ref="U18:U19"/>
    <mergeCell ref="A4:W4"/>
    <mergeCell ref="A15:W15"/>
    <mergeCell ref="A1:W1"/>
    <mergeCell ref="A6:A8"/>
    <mergeCell ref="B6:G6"/>
    <mergeCell ref="F18:G18"/>
    <mergeCell ref="H18:I18"/>
    <mergeCell ref="J18:K18"/>
    <mergeCell ref="J7:K7"/>
    <mergeCell ref="T7:U7"/>
    <mergeCell ref="H6:K6"/>
    <mergeCell ref="L6:Q6"/>
    <mergeCell ref="R6:U6"/>
    <mergeCell ref="B7:C7"/>
    <mergeCell ref="D7:E7"/>
    <mergeCell ref="F7:G7"/>
    <mergeCell ref="H7:I7"/>
    <mergeCell ref="R7:S7"/>
  </mergeCells>
  <pageMargins left="0.11811023622047245" right="0.11811023622047245" top="0.15748031496062992" bottom="0.19685039370078741" header="0.31496062992125984" footer="0.31496062992125984"/>
  <pageSetup scale="59" fitToHeight="0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690FE-A1A6-4D1A-88FB-FF22AB4CB252}">
  <dimension ref="A1:BF16"/>
  <sheetViews>
    <sheetView workbookViewId="0">
      <selection activeCell="B16" sqref="B16"/>
    </sheetView>
  </sheetViews>
  <sheetFormatPr baseColWidth="10" defaultRowHeight="15.75" x14ac:dyDescent="0.25"/>
  <cols>
    <col min="1" max="1" width="5.140625" style="34" customWidth="1"/>
    <col min="2" max="2" width="35.7109375" style="40" customWidth="1"/>
    <col min="3" max="58" width="8.7109375" style="41" customWidth="1"/>
  </cols>
  <sheetData>
    <row r="1" spans="1:58" ht="21" customHeight="1" x14ac:dyDescent="0.35">
      <c r="A1" s="101" t="s">
        <v>53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 t="s">
        <v>53</v>
      </c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</row>
    <row r="2" spans="1:58" ht="21" x14ac:dyDescent="0.35">
      <c r="A2" s="102" t="s">
        <v>54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 t="s">
        <v>54</v>
      </c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</row>
    <row r="3" spans="1:58" ht="21" x14ac:dyDescent="0.35">
      <c r="A3" s="102" t="s">
        <v>62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 t="s">
        <v>60</v>
      </c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</row>
    <row r="4" spans="1:58" ht="21" x14ac:dyDescent="0.3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</row>
    <row r="5" spans="1:58" x14ac:dyDescent="0.25">
      <c r="A5" s="33"/>
    </row>
    <row r="6" spans="1:58" ht="15" x14ac:dyDescent="0.25">
      <c r="A6" s="100" t="s">
        <v>55</v>
      </c>
      <c r="B6" s="103" t="s">
        <v>6</v>
      </c>
      <c r="C6" s="100" t="s">
        <v>32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 t="s">
        <v>33</v>
      </c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 t="s">
        <v>34</v>
      </c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58" ht="15" x14ac:dyDescent="0.25">
      <c r="A7" s="100"/>
      <c r="B7" s="103"/>
      <c r="C7" s="100" t="s">
        <v>35</v>
      </c>
      <c r="D7" s="100"/>
      <c r="E7" s="100"/>
      <c r="F7" s="100"/>
      <c r="G7" s="100"/>
      <c r="H7" s="100"/>
      <c r="I7" s="100" t="s">
        <v>36</v>
      </c>
      <c r="J7" s="100"/>
      <c r="K7" s="100"/>
      <c r="L7" s="100"/>
      <c r="M7" s="100" t="s">
        <v>37</v>
      </c>
      <c r="N7" s="100"/>
      <c r="O7" s="100"/>
      <c r="P7" s="100"/>
      <c r="Q7" s="100"/>
      <c r="R7" s="100"/>
      <c r="S7" s="100" t="s">
        <v>38</v>
      </c>
      <c r="T7" s="100"/>
      <c r="U7" s="100"/>
      <c r="V7" s="100"/>
      <c r="W7" s="100" t="s">
        <v>35</v>
      </c>
      <c r="X7" s="100"/>
      <c r="Y7" s="100"/>
      <c r="Z7" s="100"/>
      <c r="AA7" s="100"/>
      <c r="AB7" s="100"/>
      <c r="AC7" s="100" t="s">
        <v>36</v>
      </c>
      <c r="AD7" s="100"/>
      <c r="AE7" s="100"/>
      <c r="AF7" s="100"/>
      <c r="AG7" s="100" t="s">
        <v>37</v>
      </c>
      <c r="AH7" s="100"/>
      <c r="AI7" s="100"/>
      <c r="AJ7" s="100"/>
      <c r="AK7" s="100" t="s">
        <v>38</v>
      </c>
      <c r="AL7" s="100"/>
      <c r="AM7" s="100"/>
      <c r="AN7" s="100"/>
      <c r="AO7" s="100" t="s">
        <v>35</v>
      </c>
      <c r="AP7" s="100"/>
      <c r="AQ7" s="100"/>
      <c r="AR7" s="100"/>
      <c r="AS7" s="100"/>
      <c r="AT7" s="100"/>
      <c r="AU7" s="100" t="s">
        <v>36</v>
      </c>
      <c r="AV7" s="100"/>
      <c r="AW7" s="100"/>
      <c r="AX7" s="100"/>
      <c r="AY7" s="100" t="s">
        <v>37</v>
      </c>
      <c r="AZ7" s="100"/>
      <c r="BA7" s="100"/>
      <c r="BB7" s="100"/>
      <c r="BC7" s="100" t="s">
        <v>38</v>
      </c>
      <c r="BD7" s="100"/>
      <c r="BE7" s="100"/>
      <c r="BF7" s="100"/>
    </row>
    <row r="8" spans="1:58" ht="15" x14ac:dyDescent="0.25">
      <c r="A8" s="100"/>
      <c r="B8" s="103"/>
      <c r="C8" s="100" t="s">
        <v>39</v>
      </c>
      <c r="D8" s="100"/>
      <c r="E8" s="100" t="s">
        <v>40</v>
      </c>
      <c r="F8" s="100"/>
      <c r="G8" s="100" t="s">
        <v>41</v>
      </c>
      <c r="H8" s="100"/>
      <c r="I8" s="100" t="s">
        <v>42</v>
      </c>
      <c r="J8" s="100"/>
      <c r="K8" s="100" t="s">
        <v>43</v>
      </c>
      <c r="L8" s="100"/>
      <c r="M8" s="100" t="s">
        <v>44</v>
      </c>
      <c r="N8" s="100"/>
      <c r="O8" s="100" t="s">
        <v>45</v>
      </c>
      <c r="P8" s="100"/>
      <c r="Q8" s="100" t="s">
        <v>46</v>
      </c>
      <c r="R8" s="100"/>
      <c r="S8" s="100" t="s">
        <v>47</v>
      </c>
      <c r="T8" s="100"/>
      <c r="U8" s="100" t="s">
        <v>48</v>
      </c>
      <c r="V8" s="100"/>
      <c r="W8" s="100" t="s">
        <v>39</v>
      </c>
      <c r="X8" s="100"/>
      <c r="Y8" s="100" t="s">
        <v>40</v>
      </c>
      <c r="Z8" s="100"/>
      <c r="AA8" s="100" t="s">
        <v>41</v>
      </c>
      <c r="AB8" s="100"/>
      <c r="AC8" s="100" t="s">
        <v>42</v>
      </c>
      <c r="AD8" s="100"/>
      <c r="AE8" s="100" t="s">
        <v>49</v>
      </c>
      <c r="AF8" s="100"/>
      <c r="AG8" s="100" t="s">
        <v>44</v>
      </c>
      <c r="AH8" s="100"/>
      <c r="AI8" s="100" t="s">
        <v>46</v>
      </c>
      <c r="AJ8" s="100"/>
      <c r="AK8" s="100" t="s">
        <v>47</v>
      </c>
      <c r="AL8" s="100"/>
      <c r="AM8" s="100" t="s">
        <v>48</v>
      </c>
      <c r="AN8" s="100"/>
      <c r="AO8" s="100" t="s">
        <v>39</v>
      </c>
      <c r="AP8" s="100"/>
      <c r="AQ8" s="100" t="s">
        <v>40</v>
      </c>
      <c r="AR8" s="100"/>
      <c r="AS8" s="100" t="s">
        <v>41</v>
      </c>
      <c r="AT8" s="100"/>
      <c r="AU8" s="100" t="s">
        <v>42</v>
      </c>
      <c r="AV8" s="100"/>
      <c r="AW8" s="100" t="s">
        <v>50</v>
      </c>
      <c r="AX8" s="100"/>
      <c r="AY8" s="100" t="s">
        <v>44</v>
      </c>
      <c r="AZ8" s="100"/>
      <c r="BA8" s="104" t="s">
        <v>56</v>
      </c>
      <c r="BB8" s="105"/>
      <c r="BC8" s="104" t="s">
        <v>47</v>
      </c>
      <c r="BD8" s="105"/>
      <c r="BE8" s="100" t="s">
        <v>48</v>
      </c>
      <c r="BF8" s="100"/>
    </row>
    <row r="9" spans="1:58" ht="25.5" x14ac:dyDescent="0.25">
      <c r="A9" s="100"/>
      <c r="B9" s="103"/>
      <c r="C9" s="35" t="s">
        <v>57</v>
      </c>
      <c r="D9" s="35" t="s">
        <v>58</v>
      </c>
      <c r="E9" s="35" t="s">
        <v>57</v>
      </c>
      <c r="F9" s="35" t="s">
        <v>58</v>
      </c>
      <c r="G9" s="35" t="s">
        <v>57</v>
      </c>
      <c r="H9" s="35" t="s">
        <v>58</v>
      </c>
      <c r="I9" s="35" t="s">
        <v>57</v>
      </c>
      <c r="J9" s="35" t="s">
        <v>58</v>
      </c>
      <c r="K9" s="35" t="s">
        <v>57</v>
      </c>
      <c r="L9" s="35" t="s">
        <v>58</v>
      </c>
      <c r="M9" s="38" t="s">
        <v>57</v>
      </c>
      <c r="N9" s="38" t="s">
        <v>58</v>
      </c>
      <c r="O9" s="35" t="s">
        <v>57</v>
      </c>
      <c r="P9" s="35" t="s">
        <v>58</v>
      </c>
      <c r="Q9" s="35" t="s">
        <v>57</v>
      </c>
      <c r="R9" s="35" t="s">
        <v>58</v>
      </c>
      <c r="S9" s="35" t="s">
        <v>57</v>
      </c>
      <c r="T9" s="35" t="s">
        <v>58</v>
      </c>
      <c r="U9" s="38" t="s">
        <v>57</v>
      </c>
      <c r="V9" s="38" t="s">
        <v>58</v>
      </c>
      <c r="W9" s="35" t="s">
        <v>57</v>
      </c>
      <c r="X9" s="35" t="s">
        <v>58</v>
      </c>
      <c r="Y9" s="35" t="s">
        <v>57</v>
      </c>
      <c r="Z9" s="35" t="s">
        <v>58</v>
      </c>
      <c r="AA9" s="38" t="s">
        <v>57</v>
      </c>
      <c r="AB9" s="38" t="s">
        <v>58</v>
      </c>
      <c r="AC9" s="35" t="s">
        <v>57</v>
      </c>
      <c r="AD9" s="35" t="s">
        <v>58</v>
      </c>
      <c r="AE9" s="35" t="s">
        <v>57</v>
      </c>
      <c r="AF9" s="35" t="s">
        <v>58</v>
      </c>
      <c r="AG9" s="35" t="s">
        <v>57</v>
      </c>
      <c r="AH9" s="35" t="s">
        <v>58</v>
      </c>
      <c r="AI9" s="35" t="s">
        <v>57</v>
      </c>
      <c r="AJ9" s="35" t="s">
        <v>58</v>
      </c>
      <c r="AK9" s="35" t="s">
        <v>57</v>
      </c>
      <c r="AL9" s="35" t="s">
        <v>58</v>
      </c>
      <c r="AM9" s="38" t="s">
        <v>57</v>
      </c>
      <c r="AN9" s="38" t="s">
        <v>58</v>
      </c>
      <c r="AO9" s="38" t="s">
        <v>57</v>
      </c>
      <c r="AP9" s="38" t="s">
        <v>58</v>
      </c>
      <c r="AQ9" s="35" t="s">
        <v>57</v>
      </c>
      <c r="AR9" s="35" t="s">
        <v>58</v>
      </c>
      <c r="AS9" s="38" t="s">
        <v>57</v>
      </c>
      <c r="AT9" s="38" t="s">
        <v>58</v>
      </c>
      <c r="AU9" s="35" t="s">
        <v>57</v>
      </c>
      <c r="AV9" s="35" t="s">
        <v>58</v>
      </c>
      <c r="AW9" s="35" t="s">
        <v>57</v>
      </c>
      <c r="AX9" s="35" t="s">
        <v>58</v>
      </c>
      <c r="AY9" s="35" t="s">
        <v>57</v>
      </c>
      <c r="AZ9" s="35" t="s">
        <v>58</v>
      </c>
      <c r="BA9" s="35" t="s">
        <v>57</v>
      </c>
      <c r="BB9" s="35" t="s">
        <v>58</v>
      </c>
      <c r="BC9" s="38" t="s">
        <v>57</v>
      </c>
      <c r="BD9" s="38" t="s">
        <v>58</v>
      </c>
      <c r="BE9" s="38" t="s">
        <v>57</v>
      </c>
      <c r="BF9" s="38" t="s">
        <v>58</v>
      </c>
    </row>
    <row r="10" spans="1:58" x14ac:dyDescent="0.25">
      <c r="A10" s="36">
        <v>1</v>
      </c>
      <c r="B10" s="42" t="s">
        <v>12</v>
      </c>
      <c r="C10" s="43">
        <v>153</v>
      </c>
      <c r="D10" s="43">
        <v>286</v>
      </c>
      <c r="E10" s="43">
        <v>100</v>
      </c>
      <c r="F10" s="43">
        <v>221</v>
      </c>
      <c r="G10" s="43">
        <v>75</v>
      </c>
      <c r="H10" s="43">
        <v>156</v>
      </c>
      <c r="I10" s="43">
        <v>165</v>
      </c>
      <c r="J10" s="43">
        <v>272</v>
      </c>
      <c r="K10" s="43">
        <v>223</v>
      </c>
      <c r="L10" s="43">
        <v>316</v>
      </c>
      <c r="M10" s="43">
        <v>192</v>
      </c>
      <c r="N10" s="43">
        <v>235</v>
      </c>
      <c r="O10" s="43">
        <v>139</v>
      </c>
      <c r="P10" s="43">
        <v>244</v>
      </c>
      <c r="Q10" s="43">
        <v>124</v>
      </c>
      <c r="R10" s="43">
        <v>208</v>
      </c>
      <c r="S10" s="43">
        <v>128</v>
      </c>
      <c r="T10" s="43">
        <v>214</v>
      </c>
      <c r="U10" s="43">
        <v>33</v>
      </c>
      <c r="V10" s="43">
        <v>79</v>
      </c>
      <c r="W10" s="43">
        <v>189</v>
      </c>
      <c r="X10" s="43">
        <v>247</v>
      </c>
      <c r="Y10" s="43">
        <v>179</v>
      </c>
      <c r="Z10" s="43">
        <v>236</v>
      </c>
      <c r="AA10" s="43">
        <v>95</v>
      </c>
      <c r="AB10" s="43">
        <v>160</v>
      </c>
      <c r="AC10" s="43">
        <v>251</v>
      </c>
      <c r="AD10" s="43">
        <v>288</v>
      </c>
      <c r="AE10" s="43">
        <v>242</v>
      </c>
      <c r="AF10" s="43">
        <v>255</v>
      </c>
      <c r="AG10" s="43">
        <v>318</v>
      </c>
      <c r="AH10" s="43">
        <v>303</v>
      </c>
      <c r="AI10" s="43">
        <v>158</v>
      </c>
      <c r="AJ10" s="43">
        <v>248</v>
      </c>
      <c r="AK10" s="43">
        <v>184</v>
      </c>
      <c r="AL10" s="43">
        <v>240</v>
      </c>
      <c r="AM10" s="43">
        <v>46</v>
      </c>
      <c r="AN10" s="43">
        <v>66</v>
      </c>
      <c r="AO10" s="43">
        <v>126</v>
      </c>
      <c r="AP10" s="43">
        <v>211</v>
      </c>
      <c r="AQ10" s="43">
        <v>131</v>
      </c>
      <c r="AR10" s="43">
        <v>220</v>
      </c>
      <c r="AS10" s="43">
        <v>79</v>
      </c>
      <c r="AT10" s="43">
        <v>199</v>
      </c>
      <c r="AU10" s="43">
        <v>295</v>
      </c>
      <c r="AV10" s="43">
        <v>360</v>
      </c>
      <c r="AW10" s="43">
        <v>170</v>
      </c>
      <c r="AX10" s="43">
        <v>269</v>
      </c>
      <c r="AY10" s="43">
        <v>178</v>
      </c>
      <c r="AZ10" s="43">
        <v>278</v>
      </c>
      <c r="BA10" s="43">
        <v>129</v>
      </c>
      <c r="BB10" s="43">
        <v>182</v>
      </c>
      <c r="BC10" s="43">
        <v>183</v>
      </c>
      <c r="BD10" s="43">
        <v>212</v>
      </c>
      <c r="BE10" s="43">
        <v>23</v>
      </c>
      <c r="BF10" s="43">
        <v>75</v>
      </c>
    </row>
    <row r="11" spans="1:58" x14ac:dyDescent="0.25">
      <c r="A11" s="36">
        <v>2</v>
      </c>
      <c r="B11" s="42" t="s">
        <v>13</v>
      </c>
      <c r="C11" s="43">
        <v>13</v>
      </c>
      <c r="D11" s="43">
        <v>13</v>
      </c>
      <c r="E11" s="43">
        <v>18</v>
      </c>
      <c r="F11" s="43">
        <v>14</v>
      </c>
      <c r="G11" s="43">
        <v>11</v>
      </c>
      <c r="H11" s="43">
        <v>8</v>
      </c>
      <c r="I11" s="43">
        <v>36</v>
      </c>
      <c r="J11" s="43">
        <v>37</v>
      </c>
      <c r="K11" s="43">
        <v>28</v>
      </c>
      <c r="L11" s="43">
        <v>21</v>
      </c>
      <c r="M11" s="43">
        <v>15</v>
      </c>
      <c r="N11" s="43">
        <v>4</v>
      </c>
      <c r="O11" s="43">
        <v>15</v>
      </c>
      <c r="P11" s="43">
        <v>11</v>
      </c>
      <c r="Q11" s="43">
        <v>10</v>
      </c>
      <c r="R11" s="43">
        <v>13</v>
      </c>
      <c r="S11" s="43">
        <v>12</v>
      </c>
      <c r="T11" s="43">
        <v>10</v>
      </c>
      <c r="U11" s="43">
        <v>5</v>
      </c>
      <c r="V11" s="43">
        <v>4</v>
      </c>
      <c r="W11" s="43">
        <v>10</v>
      </c>
      <c r="X11" s="43">
        <v>22</v>
      </c>
      <c r="Y11" s="43">
        <v>24</v>
      </c>
      <c r="Z11" s="43">
        <v>21</v>
      </c>
      <c r="AA11" s="43">
        <v>6</v>
      </c>
      <c r="AB11" s="43">
        <v>8</v>
      </c>
      <c r="AC11" s="43">
        <v>39</v>
      </c>
      <c r="AD11" s="43">
        <v>31</v>
      </c>
      <c r="AE11" s="43">
        <v>29</v>
      </c>
      <c r="AF11" s="43">
        <v>39</v>
      </c>
      <c r="AG11" s="43">
        <v>7</v>
      </c>
      <c r="AH11" s="43">
        <v>16</v>
      </c>
      <c r="AI11" s="43">
        <v>9</v>
      </c>
      <c r="AJ11" s="43">
        <v>18</v>
      </c>
      <c r="AK11" s="43">
        <v>9</v>
      </c>
      <c r="AL11" s="43">
        <v>9</v>
      </c>
      <c r="AM11" s="43">
        <v>8</v>
      </c>
      <c r="AN11" s="43">
        <v>5</v>
      </c>
      <c r="AO11" s="43">
        <v>13</v>
      </c>
      <c r="AP11" s="43">
        <v>16</v>
      </c>
      <c r="AQ11" s="43">
        <v>26</v>
      </c>
      <c r="AR11" s="43">
        <v>13</v>
      </c>
      <c r="AS11" s="43">
        <v>7</v>
      </c>
      <c r="AT11" s="43">
        <v>6</v>
      </c>
      <c r="AU11" s="43">
        <v>46</v>
      </c>
      <c r="AV11" s="43">
        <v>56</v>
      </c>
      <c r="AW11" s="43">
        <v>18</v>
      </c>
      <c r="AX11" s="43">
        <v>22</v>
      </c>
      <c r="AY11" s="43">
        <v>18</v>
      </c>
      <c r="AZ11" s="43">
        <v>15</v>
      </c>
      <c r="BA11" s="43">
        <v>8</v>
      </c>
      <c r="BB11" s="43">
        <v>17</v>
      </c>
      <c r="BC11" s="43">
        <v>11</v>
      </c>
      <c r="BD11" s="43">
        <v>10</v>
      </c>
      <c r="BE11" s="43">
        <v>2</v>
      </c>
      <c r="BF11" s="43">
        <v>8</v>
      </c>
    </row>
    <row r="12" spans="1:58" x14ac:dyDescent="0.25">
      <c r="A12" s="36">
        <v>3</v>
      </c>
      <c r="B12" s="42" t="s">
        <v>14</v>
      </c>
      <c r="C12" s="44">
        <v>180</v>
      </c>
      <c r="D12" s="45">
        <v>135</v>
      </c>
      <c r="E12" s="44">
        <v>268</v>
      </c>
      <c r="F12" s="45">
        <v>279</v>
      </c>
      <c r="G12" s="44">
        <v>155</v>
      </c>
      <c r="H12" s="45">
        <v>166</v>
      </c>
      <c r="I12" s="44">
        <v>285</v>
      </c>
      <c r="J12" s="45">
        <v>283</v>
      </c>
      <c r="K12" s="44">
        <v>184</v>
      </c>
      <c r="L12" s="45">
        <v>251</v>
      </c>
      <c r="M12" s="44">
        <v>206</v>
      </c>
      <c r="N12" s="45">
        <v>219</v>
      </c>
      <c r="O12" s="44">
        <v>147</v>
      </c>
      <c r="P12" s="45">
        <v>115</v>
      </c>
      <c r="Q12" s="44">
        <v>233</v>
      </c>
      <c r="R12" s="45">
        <v>205</v>
      </c>
      <c r="S12" s="44">
        <v>181</v>
      </c>
      <c r="T12" s="45">
        <v>175</v>
      </c>
      <c r="U12" s="44">
        <v>32</v>
      </c>
      <c r="V12" s="45">
        <v>44</v>
      </c>
      <c r="W12" s="44">
        <v>250</v>
      </c>
      <c r="X12" s="45">
        <v>228</v>
      </c>
      <c r="Y12" s="44">
        <v>335</v>
      </c>
      <c r="Z12" s="45">
        <v>251</v>
      </c>
      <c r="AA12" s="44">
        <v>224</v>
      </c>
      <c r="AB12" s="45">
        <v>218</v>
      </c>
      <c r="AC12" s="44">
        <v>417</v>
      </c>
      <c r="AD12" s="45">
        <v>251</v>
      </c>
      <c r="AE12" s="44">
        <v>256</v>
      </c>
      <c r="AF12" s="45">
        <v>227</v>
      </c>
      <c r="AG12" s="44">
        <v>297</v>
      </c>
      <c r="AH12" s="45">
        <v>265</v>
      </c>
      <c r="AI12" s="44">
        <v>413</v>
      </c>
      <c r="AJ12" s="45">
        <v>207</v>
      </c>
      <c r="AK12" s="44">
        <v>201</v>
      </c>
      <c r="AL12" s="45">
        <v>202</v>
      </c>
      <c r="AM12" s="44">
        <v>56</v>
      </c>
      <c r="AN12" s="45">
        <v>75</v>
      </c>
      <c r="AO12" s="44">
        <v>184</v>
      </c>
      <c r="AP12" s="45">
        <v>142</v>
      </c>
      <c r="AQ12" s="44">
        <v>246</v>
      </c>
      <c r="AR12" s="45">
        <v>295</v>
      </c>
      <c r="AS12" s="44">
        <v>189</v>
      </c>
      <c r="AT12" s="45">
        <v>185</v>
      </c>
      <c r="AU12" s="44">
        <v>367</v>
      </c>
      <c r="AV12" s="45">
        <v>304</v>
      </c>
      <c r="AW12" s="44">
        <v>354</v>
      </c>
      <c r="AX12" s="45">
        <v>253</v>
      </c>
      <c r="AY12" s="44">
        <v>215</v>
      </c>
      <c r="AZ12" s="45">
        <v>257</v>
      </c>
      <c r="BA12" s="44">
        <v>221</v>
      </c>
      <c r="BB12" s="45">
        <v>136</v>
      </c>
      <c r="BC12" s="44">
        <v>167</v>
      </c>
      <c r="BD12" s="45">
        <v>159</v>
      </c>
      <c r="BE12" s="44">
        <v>27</v>
      </c>
      <c r="BF12" s="45">
        <v>32</v>
      </c>
    </row>
    <row r="13" spans="1:58" s="40" customFormat="1" x14ac:dyDescent="0.25">
      <c r="A13" s="36">
        <v>4</v>
      </c>
      <c r="B13" s="46" t="s">
        <v>15</v>
      </c>
      <c r="C13" s="44">
        <v>22</v>
      </c>
      <c r="D13" s="45">
        <v>40</v>
      </c>
      <c r="E13" s="44">
        <v>32</v>
      </c>
      <c r="F13" s="45">
        <v>47</v>
      </c>
      <c r="G13" s="44">
        <v>11</v>
      </c>
      <c r="H13" s="45">
        <v>24</v>
      </c>
      <c r="I13" s="13">
        <v>43</v>
      </c>
      <c r="J13" s="13">
        <v>46</v>
      </c>
      <c r="K13" s="44">
        <v>19</v>
      </c>
      <c r="L13" s="45">
        <v>33</v>
      </c>
      <c r="M13" s="44">
        <v>27</v>
      </c>
      <c r="N13" s="45">
        <v>43</v>
      </c>
      <c r="O13" s="44">
        <v>25</v>
      </c>
      <c r="P13" s="45">
        <v>41</v>
      </c>
      <c r="Q13" s="44">
        <v>17</v>
      </c>
      <c r="R13" s="45">
        <v>19</v>
      </c>
      <c r="S13" s="44">
        <v>11</v>
      </c>
      <c r="T13" s="45">
        <v>17</v>
      </c>
      <c r="U13" s="44">
        <v>8</v>
      </c>
      <c r="V13" s="45">
        <v>13</v>
      </c>
      <c r="W13" s="44">
        <v>49</v>
      </c>
      <c r="X13" s="45">
        <v>83</v>
      </c>
      <c r="Y13" s="44">
        <v>49</v>
      </c>
      <c r="Z13" s="45">
        <v>60</v>
      </c>
      <c r="AA13" s="44">
        <v>38</v>
      </c>
      <c r="AB13" s="45">
        <v>44</v>
      </c>
      <c r="AC13" s="44">
        <v>55</v>
      </c>
      <c r="AD13" s="45">
        <v>97</v>
      </c>
      <c r="AE13" s="44">
        <v>57</v>
      </c>
      <c r="AF13" s="45">
        <v>73</v>
      </c>
      <c r="AG13" s="44">
        <v>41</v>
      </c>
      <c r="AH13" s="45">
        <v>67</v>
      </c>
      <c r="AI13" s="44">
        <v>43</v>
      </c>
      <c r="AJ13" s="45">
        <v>44</v>
      </c>
      <c r="AK13" s="44">
        <v>34</v>
      </c>
      <c r="AL13" s="45">
        <v>29</v>
      </c>
      <c r="AM13" s="44">
        <v>18</v>
      </c>
      <c r="AN13" s="45">
        <v>14</v>
      </c>
      <c r="AO13" s="44">
        <v>54</v>
      </c>
      <c r="AP13" s="45">
        <v>42</v>
      </c>
      <c r="AQ13" s="44">
        <v>56</v>
      </c>
      <c r="AR13" s="45">
        <v>60</v>
      </c>
      <c r="AS13" s="44">
        <v>38</v>
      </c>
      <c r="AT13" s="45">
        <v>49</v>
      </c>
      <c r="AU13" s="44">
        <v>55</v>
      </c>
      <c r="AV13" s="45">
        <v>68</v>
      </c>
      <c r="AW13" s="44">
        <v>53</v>
      </c>
      <c r="AX13" s="45">
        <v>59</v>
      </c>
      <c r="AY13" s="44">
        <v>48</v>
      </c>
      <c r="AZ13" s="44">
        <v>52</v>
      </c>
      <c r="BA13" s="45">
        <v>42</v>
      </c>
      <c r="BB13" s="13">
        <v>35</v>
      </c>
      <c r="BC13" s="44">
        <v>40</v>
      </c>
      <c r="BD13" s="45">
        <v>27</v>
      </c>
      <c r="BE13" s="44">
        <v>32</v>
      </c>
      <c r="BF13" s="45">
        <v>16</v>
      </c>
    </row>
    <row r="14" spans="1:58" s="40" customFormat="1" x14ac:dyDescent="0.25">
      <c r="A14" s="12"/>
      <c r="B14" s="42" t="s">
        <v>28</v>
      </c>
      <c r="C14" s="44">
        <f>SUM(C10:C13)</f>
        <v>368</v>
      </c>
      <c r="D14" s="45">
        <f t="shared" ref="D14:BF14" si="0">SUM(D10:D13)</f>
        <v>474</v>
      </c>
      <c r="E14" s="44">
        <f t="shared" si="0"/>
        <v>418</v>
      </c>
      <c r="F14" s="45">
        <f t="shared" si="0"/>
        <v>561</v>
      </c>
      <c r="G14" s="44">
        <f t="shared" si="0"/>
        <v>252</v>
      </c>
      <c r="H14" s="45">
        <f t="shared" si="0"/>
        <v>354</v>
      </c>
      <c r="I14" s="13">
        <f t="shared" si="0"/>
        <v>529</v>
      </c>
      <c r="J14" s="13">
        <f t="shared" si="0"/>
        <v>638</v>
      </c>
      <c r="K14" s="44">
        <f t="shared" si="0"/>
        <v>454</v>
      </c>
      <c r="L14" s="45">
        <f t="shared" si="0"/>
        <v>621</v>
      </c>
      <c r="M14" s="44">
        <f t="shared" si="0"/>
        <v>440</v>
      </c>
      <c r="N14" s="45">
        <f t="shared" si="0"/>
        <v>501</v>
      </c>
      <c r="O14" s="44">
        <f t="shared" si="0"/>
        <v>326</v>
      </c>
      <c r="P14" s="45">
        <f t="shared" si="0"/>
        <v>411</v>
      </c>
      <c r="Q14" s="44">
        <f t="shared" si="0"/>
        <v>384</v>
      </c>
      <c r="R14" s="45">
        <f t="shared" si="0"/>
        <v>445</v>
      </c>
      <c r="S14" s="44">
        <f t="shared" si="0"/>
        <v>332</v>
      </c>
      <c r="T14" s="45">
        <f t="shared" si="0"/>
        <v>416</v>
      </c>
      <c r="U14" s="44">
        <f t="shared" si="0"/>
        <v>78</v>
      </c>
      <c r="V14" s="45">
        <f t="shared" si="0"/>
        <v>140</v>
      </c>
      <c r="W14" s="44">
        <f t="shared" si="0"/>
        <v>498</v>
      </c>
      <c r="X14" s="45">
        <f t="shared" si="0"/>
        <v>580</v>
      </c>
      <c r="Y14" s="44">
        <f t="shared" si="0"/>
        <v>587</v>
      </c>
      <c r="Z14" s="45">
        <f t="shared" si="0"/>
        <v>568</v>
      </c>
      <c r="AA14" s="44">
        <f t="shared" si="0"/>
        <v>363</v>
      </c>
      <c r="AB14" s="45">
        <f t="shared" si="0"/>
        <v>430</v>
      </c>
      <c r="AC14" s="44">
        <f t="shared" si="0"/>
        <v>762</v>
      </c>
      <c r="AD14" s="45">
        <f t="shared" si="0"/>
        <v>667</v>
      </c>
      <c r="AE14" s="44">
        <f t="shared" si="0"/>
        <v>584</v>
      </c>
      <c r="AF14" s="45">
        <f t="shared" si="0"/>
        <v>594</v>
      </c>
      <c r="AG14" s="44">
        <f t="shared" si="0"/>
        <v>663</v>
      </c>
      <c r="AH14" s="45">
        <f t="shared" si="0"/>
        <v>651</v>
      </c>
      <c r="AI14" s="44">
        <f t="shared" si="0"/>
        <v>623</v>
      </c>
      <c r="AJ14" s="45">
        <f t="shared" si="0"/>
        <v>517</v>
      </c>
      <c r="AK14" s="44">
        <f t="shared" si="0"/>
        <v>428</v>
      </c>
      <c r="AL14" s="45">
        <f t="shared" si="0"/>
        <v>480</v>
      </c>
      <c r="AM14" s="44">
        <f t="shared" si="0"/>
        <v>128</v>
      </c>
      <c r="AN14" s="45">
        <f t="shared" si="0"/>
        <v>160</v>
      </c>
      <c r="AO14" s="44">
        <f t="shared" si="0"/>
        <v>377</v>
      </c>
      <c r="AP14" s="45">
        <f t="shared" si="0"/>
        <v>411</v>
      </c>
      <c r="AQ14" s="44">
        <f t="shared" si="0"/>
        <v>459</v>
      </c>
      <c r="AR14" s="45">
        <f t="shared" si="0"/>
        <v>588</v>
      </c>
      <c r="AS14" s="44">
        <f t="shared" si="0"/>
        <v>313</v>
      </c>
      <c r="AT14" s="45">
        <f t="shared" si="0"/>
        <v>439</v>
      </c>
      <c r="AU14" s="44">
        <f t="shared" si="0"/>
        <v>763</v>
      </c>
      <c r="AV14" s="45">
        <f t="shared" si="0"/>
        <v>788</v>
      </c>
      <c r="AW14" s="44">
        <f t="shared" si="0"/>
        <v>595</v>
      </c>
      <c r="AX14" s="45">
        <f t="shared" si="0"/>
        <v>603</v>
      </c>
      <c r="AY14" s="44">
        <f t="shared" si="0"/>
        <v>459</v>
      </c>
      <c r="AZ14" s="44">
        <f t="shared" si="0"/>
        <v>602</v>
      </c>
      <c r="BA14" s="45">
        <f t="shared" si="0"/>
        <v>400</v>
      </c>
      <c r="BB14" s="13">
        <f t="shared" si="0"/>
        <v>370</v>
      </c>
      <c r="BC14" s="44">
        <f t="shared" si="0"/>
        <v>401</v>
      </c>
      <c r="BD14" s="45">
        <f t="shared" si="0"/>
        <v>408</v>
      </c>
      <c r="BE14" s="44">
        <f t="shared" si="0"/>
        <v>84</v>
      </c>
      <c r="BF14" s="45">
        <f t="shared" si="0"/>
        <v>131</v>
      </c>
    </row>
    <row r="16" spans="1:58" ht="15" x14ac:dyDescent="0.25">
      <c r="B16" s="63" t="s">
        <v>59</v>
      </c>
    </row>
  </sheetData>
  <mergeCells count="53">
    <mergeCell ref="BE8:BF8"/>
    <mergeCell ref="AD1:BF1"/>
    <mergeCell ref="AD2:BF2"/>
    <mergeCell ref="A3:AC3"/>
    <mergeCell ref="AD3:BF3"/>
    <mergeCell ref="A4:AC4"/>
    <mergeCell ref="AD4:BF4"/>
    <mergeCell ref="AS8:AT8"/>
    <mergeCell ref="AU8:AV8"/>
    <mergeCell ref="AW8:AX8"/>
    <mergeCell ref="AY8:AZ8"/>
    <mergeCell ref="BA8:BB8"/>
    <mergeCell ref="BC8:BD8"/>
    <mergeCell ref="AG8:AH8"/>
    <mergeCell ref="AI8:AJ8"/>
    <mergeCell ref="AK8:AL8"/>
    <mergeCell ref="AO8:AP8"/>
    <mergeCell ref="AQ8:AR8"/>
    <mergeCell ref="U8:V8"/>
    <mergeCell ref="W8:X8"/>
    <mergeCell ref="Y8:Z8"/>
    <mergeCell ref="AA8:AB8"/>
    <mergeCell ref="AC8:AD8"/>
    <mergeCell ref="AE8:AF8"/>
    <mergeCell ref="AO6:BF6"/>
    <mergeCell ref="C7:H7"/>
    <mergeCell ref="I7:L7"/>
    <mergeCell ref="M7:R7"/>
    <mergeCell ref="S7:V7"/>
    <mergeCell ref="W7:AB7"/>
    <mergeCell ref="AC7:AF7"/>
    <mergeCell ref="AG7:AJ7"/>
    <mergeCell ref="AK7:AN7"/>
    <mergeCell ref="AO7:AT7"/>
    <mergeCell ref="AU7:AX7"/>
    <mergeCell ref="AY7:BB7"/>
    <mergeCell ref="BC7:BF7"/>
    <mergeCell ref="S8:T8"/>
    <mergeCell ref="A1:AC1"/>
    <mergeCell ref="A2:AC2"/>
    <mergeCell ref="A6:A9"/>
    <mergeCell ref="B6:B9"/>
    <mergeCell ref="M8:N8"/>
    <mergeCell ref="O8:P8"/>
    <mergeCell ref="Q8:R8"/>
    <mergeCell ref="C6:V6"/>
    <mergeCell ref="W6:AN6"/>
    <mergeCell ref="C8:D8"/>
    <mergeCell ref="E8:F8"/>
    <mergeCell ref="G8:H8"/>
    <mergeCell ref="I8:J8"/>
    <mergeCell ref="K8:L8"/>
    <mergeCell ref="AM8:AN8"/>
  </mergeCells>
  <conditionalFormatting sqref="C11:D11 M11:N11 Q10:Q11">
    <cfRule type="expression" dxfId="339" priority="167">
      <formula>AND(C10&gt;=D10,C10&lt;&gt;0)</formula>
    </cfRule>
  </conditionalFormatting>
  <conditionalFormatting sqref="I10:I11">
    <cfRule type="expression" dxfId="338" priority="166">
      <formula>AND(I10&gt;=J10,I10&lt;&gt;0)</formula>
    </cfRule>
  </conditionalFormatting>
  <conditionalFormatting sqref="J10:J11">
    <cfRule type="expression" dxfId="337" priority="165">
      <formula>AND(J10&gt;=I10,J10&lt;&gt;0)</formula>
    </cfRule>
  </conditionalFormatting>
  <conditionalFormatting sqref="S10:S11">
    <cfRule type="expression" dxfId="336" priority="164">
      <formula>AND(S10&gt;=T10,S10&lt;&gt;0)</formula>
    </cfRule>
  </conditionalFormatting>
  <conditionalFormatting sqref="T10:T11">
    <cfRule type="expression" dxfId="335" priority="163">
      <formula>AND(T10&gt;=S10,T10&lt;&gt;0)</formula>
    </cfRule>
  </conditionalFormatting>
  <conditionalFormatting sqref="W10:W11">
    <cfRule type="expression" dxfId="334" priority="162">
      <formula>AND(W10&gt;=X10,W10&lt;&gt;0)</formula>
    </cfRule>
  </conditionalFormatting>
  <conditionalFormatting sqref="X10:X11">
    <cfRule type="expression" dxfId="333" priority="161">
      <formula>AND(X10&gt;=W10,X10&lt;&gt;0)</formula>
    </cfRule>
  </conditionalFormatting>
  <conditionalFormatting sqref="AC10:AC11">
    <cfRule type="expression" dxfId="332" priority="160">
      <formula>AND(AC10&gt;=AD10,AC10&lt;&gt;0)</formula>
    </cfRule>
  </conditionalFormatting>
  <conditionalFormatting sqref="AD10:AD11">
    <cfRule type="expression" dxfId="331" priority="159">
      <formula>AND(AD10&gt;=AC10,AD10&lt;&gt;0)</formula>
    </cfRule>
  </conditionalFormatting>
  <conditionalFormatting sqref="AG10:AG11">
    <cfRule type="expression" dxfId="330" priority="158">
      <formula>AND(AG10&gt;=AH10,AG10&lt;&gt;0)</formula>
    </cfRule>
  </conditionalFormatting>
  <conditionalFormatting sqref="AH10:AH11">
    <cfRule type="expression" dxfId="329" priority="157">
      <formula>AND(AH10&gt;=AG10,AH10&lt;&gt;0)</formula>
    </cfRule>
  </conditionalFormatting>
  <conditionalFormatting sqref="AK10:AK11">
    <cfRule type="expression" dxfId="328" priority="156">
      <formula>AND(AK10&gt;=AL10,AK10&lt;&gt;0)</formula>
    </cfRule>
  </conditionalFormatting>
  <conditionalFormatting sqref="AL10:AL11">
    <cfRule type="expression" dxfId="327" priority="155">
      <formula>AND(AL10&gt;=AK10,AL10&lt;&gt;0)</formula>
    </cfRule>
  </conditionalFormatting>
  <conditionalFormatting sqref="AO10:AO11">
    <cfRule type="expression" dxfId="326" priority="154">
      <formula>AND(AO10&gt;=AP10,AO10&lt;&gt;0)</formula>
    </cfRule>
  </conditionalFormatting>
  <conditionalFormatting sqref="AP10:AP11">
    <cfRule type="expression" dxfId="325" priority="153">
      <formula>AND(AP10&gt;=AO10,AP10&lt;&gt;0)</formula>
    </cfRule>
  </conditionalFormatting>
  <conditionalFormatting sqref="AU10:AU11">
    <cfRule type="expression" dxfId="324" priority="152">
      <formula>AND(AU10&gt;=AV10,AU10&lt;&gt;0)</formula>
    </cfRule>
  </conditionalFormatting>
  <conditionalFormatting sqref="AV10:AV11">
    <cfRule type="expression" dxfId="323" priority="151">
      <formula>AND(AV10&gt;=AU10,AV10&lt;&gt;0)</formula>
    </cfRule>
  </conditionalFormatting>
  <conditionalFormatting sqref="AY10:AY11">
    <cfRule type="expression" dxfId="322" priority="150">
      <formula>AND(AY10&gt;=AZ10,AY10&lt;&gt;0)</formula>
    </cfRule>
  </conditionalFormatting>
  <conditionalFormatting sqref="AZ10:AZ11">
    <cfRule type="expression" dxfId="321" priority="149">
      <formula>AND(AZ10&gt;=AY10,AZ10&lt;&gt;0)</formula>
    </cfRule>
  </conditionalFormatting>
  <conditionalFormatting sqref="BC10:BC11">
    <cfRule type="expression" dxfId="320" priority="148">
      <formula>AND(BC10&gt;=BD10,BC10&lt;&gt;0)</formula>
    </cfRule>
  </conditionalFormatting>
  <conditionalFormatting sqref="BD10:BD11">
    <cfRule type="expression" dxfId="319" priority="147">
      <formula>AND(BD10&gt;=BC10,BD10&lt;&gt;0)</formula>
    </cfRule>
  </conditionalFormatting>
  <conditionalFormatting sqref="E10:E11">
    <cfRule type="expression" dxfId="318" priority="146">
      <formula>AND(E10&gt;=F10,E10&lt;&gt;0)</formula>
    </cfRule>
  </conditionalFormatting>
  <conditionalFormatting sqref="F10:F11">
    <cfRule type="expression" dxfId="317" priority="145">
      <formula>AND(F10&gt;=E10,F10&lt;&gt;0)</formula>
    </cfRule>
  </conditionalFormatting>
  <conditionalFormatting sqref="K10:K11">
    <cfRule type="expression" dxfId="316" priority="144">
      <formula>AND(K10&gt;=L10,K10&lt;&gt;0)</formula>
    </cfRule>
  </conditionalFormatting>
  <conditionalFormatting sqref="L10:L11">
    <cfRule type="expression" dxfId="315" priority="143">
      <formula>AND(L10&gt;=K10,L10&lt;&gt;0)</formula>
    </cfRule>
  </conditionalFormatting>
  <conditionalFormatting sqref="O10:O11">
    <cfRule type="expression" dxfId="314" priority="142">
      <formula>AND(O10&gt;=P10,O10&lt;&gt;0)</formula>
    </cfRule>
  </conditionalFormatting>
  <conditionalFormatting sqref="P10:P11">
    <cfRule type="expression" dxfId="313" priority="141">
      <formula>AND(P10&gt;=O10,P10&lt;&gt;0)</formula>
    </cfRule>
  </conditionalFormatting>
  <conditionalFormatting sqref="U10:U11">
    <cfRule type="expression" dxfId="312" priority="140">
      <formula>AND(U10&gt;=V10,U10&lt;&gt;0)</formula>
    </cfRule>
  </conditionalFormatting>
  <conditionalFormatting sqref="V10:V11">
    <cfRule type="expression" dxfId="311" priority="139">
      <formula>AND(V10&gt;=U10,V10&lt;&gt;0)</formula>
    </cfRule>
  </conditionalFormatting>
  <conditionalFormatting sqref="Y10:Y11">
    <cfRule type="expression" dxfId="310" priority="138">
      <formula>AND(Y10&gt;=Z10,Y10&lt;&gt;0)</formula>
    </cfRule>
  </conditionalFormatting>
  <conditionalFormatting sqref="Z10:Z11">
    <cfRule type="expression" dxfId="309" priority="137">
      <formula>AND(Z10&gt;=Y10,Z10&lt;&gt;0)</formula>
    </cfRule>
  </conditionalFormatting>
  <conditionalFormatting sqref="AE10:AE11">
    <cfRule type="expression" dxfId="308" priority="136">
      <formula>AND(AE10&gt;=AF10,AE10&lt;&gt;0)</formula>
    </cfRule>
  </conditionalFormatting>
  <conditionalFormatting sqref="AF10:AF11">
    <cfRule type="expression" dxfId="307" priority="135">
      <formula>AND(AF10&gt;=AE10,AF10&lt;&gt;0)</formula>
    </cfRule>
  </conditionalFormatting>
  <conditionalFormatting sqref="AI10:AI11">
    <cfRule type="expression" dxfId="306" priority="134">
      <formula>AND(AI10&gt;=AJ10,AI10&lt;&gt;0)</formula>
    </cfRule>
  </conditionalFormatting>
  <conditionalFormatting sqref="AJ10:AJ11">
    <cfRule type="expression" dxfId="305" priority="133">
      <formula>AND(AJ10&gt;=AI10,AJ10&lt;&gt;0)</formula>
    </cfRule>
  </conditionalFormatting>
  <conditionalFormatting sqref="AM10:AM11">
    <cfRule type="expression" dxfId="304" priority="132">
      <formula>AND(AM10&gt;=AN10,AM10&lt;&gt;0)</formula>
    </cfRule>
  </conditionalFormatting>
  <conditionalFormatting sqref="AN10:AN11">
    <cfRule type="expression" dxfId="303" priority="131">
      <formula>AND(AN10&gt;=AM10,AN10&lt;&gt;0)</formula>
    </cfRule>
  </conditionalFormatting>
  <conditionalFormatting sqref="AQ10:AQ11">
    <cfRule type="expression" dxfId="302" priority="130">
      <formula>AND(AQ10&gt;=AR10,AQ10&lt;&gt;0)</formula>
    </cfRule>
  </conditionalFormatting>
  <conditionalFormatting sqref="AR10:AR11">
    <cfRule type="expression" dxfId="301" priority="129">
      <formula>AND(AR10&gt;=AQ10,AR10&lt;&gt;0)</formula>
    </cfRule>
  </conditionalFormatting>
  <conditionalFormatting sqref="AW10:AW11">
    <cfRule type="expression" dxfId="300" priority="128">
      <formula>AND(AW10&gt;=AX10,AW10&lt;&gt;0)</formula>
    </cfRule>
  </conditionalFormatting>
  <conditionalFormatting sqref="AX10:AX11">
    <cfRule type="expression" dxfId="299" priority="127">
      <formula>AND(AX10&gt;=AW10,AX10&lt;&gt;0)</formula>
    </cfRule>
  </conditionalFormatting>
  <conditionalFormatting sqref="BA10:BA11">
    <cfRule type="expression" dxfId="298" priority="126">
      <formula>AND(BA10&gt;=BB10,BA10&lt;&gt;0)</formula>
    </cfRule>
  </conditionalFormatting>
  <conditionalFormatting sqref="BB10:BB11">
    <cfRule type="expression" dxfId="297" priority="125">
      <formula>AND(BB10&gt;=BA10,BB10&lt;&gt;0)</formula>
    </cfRule>
  </conditionalFormatting>
  <conditionalFormatting sqref="BE10:BE11">
    <cfRule type="expression" dxfId="296" priority="124">
      <formula>AND(BE10&gt;=BF10,BE10&lt;&gt;0)</formula>
    </cfRule>
  </conditionalFormatting>
  <conditionalFormatting sqref="BF10:BF11">
    <cfRule type="expression" dxfId="295" priority="123">
      <formula>AND(BF10&gt;=BE10,BF10&lt;&gt;0)</formula>
    </cfRule>
  </conditionalFormatting>
  <conditionalFormatting sqref="G10:G11">
    <cfRule type="expression" dxfId="294" priority="122">
      <formula>AND(G10&gt;=H10,G10&lt;&gt;0)</formula>
    </cfRule>
  </conditionalFormatting>
  <conditionalFormatting sqref="H10:H11">
    <cfRule type="expression" dxfId="293" priority="121">
      <formula>AND(H10&gt;=G10,H10&lt;&gt;0)</formula>
    </cfRule>
  </conditionalFormatting>
  <conditionalFormatting sqref="R10:R11">
    <cfRule type="expression" dxfId="292" priority="120">
      <formula>AND(R10&gt;=Q10,R10&lt;&gt;0)</formula>
    </cfRule>
  </conditionalFormatting>
  <conditionalFormatting sqref="AA10:AA11">
    <cfRule type="expression" dxfId="291" priority="119">
      <formula>AND(AA10&gt;=AB10,AA10&lt;&gt;0)</formula>
    </cfRule>
  </conditionalFormatting>
  <conditionalFormatting sqref="AB10:AB11">
    <cfRule type="expression" dxfId="290" priority="118">
      <formula>AND(AB10&gt;=AA10,AB10&lt;&gt;0)</formula>
    </cfRule>
  </conditionalFormatting>
  <conditionalFormatting sqref="AS10:AS11">
    <cfRule type="expression" dxfId="289" priority="117">
      <formula>AND(AS10&gt;=AT10,AS10&lt;&gt;0)</formula>
    </cfRule>
  </conditionalFormatting>
  <conditionalFormatting sqref="AT10:AT11">
    <cfRule type="expression" dxfId="288" priority="116">
      <formula>AND(AT10&gt;=AS10,AT10&lt;&gt;0)</formula>
    </cfRule>
  </conditionalFormatting>
  <conditionalFormatting sqref="C12">
    <cfRule type="expression" dxfId="287" priority="115">
      <formula>AND(C12&gt;=D12,C12&lt;&gt;0)</formula>
    </cfRule>
  </conditionalFormatting>
  <conditionalFormatting sqref="D12">
    <cfRule type="expression" dxfId="286" priority="114">
      <formula>AND(D12&gt;=C12,D12&lt;&gt;0)</formula>
    </cfRule>
  </conditionalFormatting>
  <conditionalFormatting sqref="I12">
    <cfRule type="expression" dxfId="285" priority="113">
      <formula>AND(I12&gt;=J12,I12&lt;&gt;0)</formula>
    </cfRule>
  </conditionalFormatting>
  <conditionalFormatting sqref="J12">
    <cfRule type="expression" dxfId="284" priority="112">
      <formula>AND(J12&gt;=I12,J12&lt;&gt;0)</formula>
    </cfRule>
  </conditionalFormatting>
  <conditionalFormatting sqref="M12">
    <cfRule type="expression" dxfId="283" priority="111">
      <formula>AND(M12&gt;=N12,M12&lt;&gt;0)</formula>
    </cfRule>
  </conditionalFormatting>
  <conditionalFormatting sqref="N12">
    <cfRule type="expression" dxfId="282" priority="110">
      <formula>AND(N12&gt;=M12,N12&lt;&gt;0)</formula>
    </cfRule>
  </conditionalFormatting>
  <conditionalFormatting sqref="S12">
    <cfRule type="expression" dxfId="281" priority="109">
      <formula>AND(S12&gt;=T12,S12&lt;&gt;0)</formula>
    </cfRule>
  </conditionalFormatting>
  <conditionalFormatting sqref="T12">
    <cfRule type="expression" dxfId="280" priority="108">
      <formula>AND(T12&gt;=S12,T12&lt;&gt;0)</formula>
    </cfRule>
  </conditionalFormatting>
  <conditionalFormatting sqref="W12">
    <cfRule type="expression" dxfId="279" priority="107">
      <formula>AND(W12&gt;=X12,W12&lt;&gt;0)</formula>
    </cfRule>
  </conditionalFormatting>
  <conditionalFormatting sqref="X12">
    <cfRule type="expression" dxfId="278" priority="106">
      <formula>AND(X12&gt;=W12,X12&lt;&gt;0)</formula>
    </cfRule>
  </conditionalFormatting>
  <conditionalFormatting sqref="AC12">
    <cfRule type="expression" dxfId="277" priority="105">
      <formula>AND(AC12&gt;=AD12,AC12&lt;&gt;0)</formula>
    </cfRule>
  </conditionalFormatting>
  <conditionalFormatting sqref="AD12">
    <cfRule type="expression" dxfId="276" priority="104">
      <formula>AND(AD12&gt;=AC12,AD12&lt;&gt;0)</formula>
    </cfRule>
  </conditionalFormatting>
  <conditionalFormatting sqref="AG12">
    <cfRule type="expression" dxfId="275" priority="103">
      <formula>AND(AG12&gt;=AH12,AG12&lt;&gt;0)</formula>
    </cfRule>
  </conditionalFormatting>
  <conditionalFormatting sqref="AH12">
    <cfRule type="expression" dxfId="274" priority="102">
      <formula>AND(AH12&gt;=AG12,AH12&lt;&gt;0)</formula>
    </cfRule>
  </conditionalFormatting>
  <conditionalFormatting sqref="AK12">
    <cfRule type="expression" dxfId="273" priority="101">
      <formula>AND(AK12&gt;=AL12,AK12&lt;&gt;0)</formula>
    </cfRule>
  </conditionalFormatting>
  <conditionalFormatting sqref="AL12">
    <cfRule type="expression" dxfId="272" priority="100">
      <formula>AND(AL12&gt;=AK12,AL12&lt;&gt;0)</formula>
    </cfRule>
  </conditionalFormatting>
  <conditionalFormatting sqref="AO12">
    <cfRule type="expression" dxfId="271" priority="99">
      <formula>AND(AO12&gt;=AP12,AO12&lt;&gt;0)</formula>
    </cfRule>
  </conditionalFormatting>
  <conditionalFormatting sqref="AP12">
    <cfRule type="expression" dxfId="270" priority="98">
      <formula>AND(AP12&gt;=AO12,AP12&lt;&gt;0)</formula>
    </cfRule>
  </conditionalFormatting>
  <conditionalFormatting sqref="AU12">
    <cfRule type="expression" dxfId="269" priority="97">
      <formula>AND(AU12&gt;=AV12,AU12&lt;&gt;0)</formula>
    </cfRule>
  </conditionalFormatting>
  <conditionalFormatting sqref="AV12">
    <cfRule type="expression" dxfId="268" priority="96">
      <formula>AND(AV12&gt;=AU12,AV12&lt;&gt;0)</formula>
    </cfRule>
  </conditionalFormatting>
  <conditionalFormatting sqref="AY12">
    <cfRule type="expression" dxfId="267" priority="95">
      <formula>AND(AY12&gt;=AZ12,AY12&lt;&gt;0)</formula>
    </cfRule>
  </conditionalFormatting>
  <conditionalFormatting sqref="AZ12">
    <cfRule type="expression" dxfId="266" priority="94">
      <formula>AND(AZ12&gt;=AY12,AZ12&lt;&gt;0)</formula>
    </cfRule>
  </conditionalFormatting>
  <conditionalFormatting sqref="BC12">
    <cfRule type="expression" dxfId="265" priority="93">
      <formula>AND(BC12&gt;=BD12,BC12&lt;&gt;0)</formula>
    </cfRule>
  </conditionalFormatting>
  <conditionalFormatting sqref="BD12">
    <cfRule type="expression" dxfId="264" priority="92">
      <formula>AND(BD12&gt;=BC12,BD12&lt;&gt;0)</formula>
    </cfRule>
  </conditionalFormatting>
  <conditionalFormatting sqref="E12">
    <cfRule type="expression" dxfId="263" priority="91">
      <formula>AND(E12&gt;=F12,E12&lt;&gt;0)</formula>
    </cfRule>
  </conditionalFormatting>
  <conditionalFormatting sqref="F12">
    <cfRule type="expression" dxfId="262" priority="90">
      <formula>AND(F12&gt;=E12,F12&lt;&gt;0)</formula>
    </cfRule>
  </conditionalFormatting>
  <conditionalFormatting sqref="O12">
    <cfRule type="expression" dxfId="261" priority="89">
      <formula>AND(O12&gt;=P12,O12&lt;&gt;0)</formula>
    </cfRule>
  </conditionalFormatting>
  <conditionalFormatting sqref="P12">
    <cfRule type="expression" dxfId="260" priority="88">
      <formula>AND(P12&gt;=O12,P12&lt;&gt;0)</formula>
    </cfRule>
  </conditionalFormatting>
  <conditionalFormatting sqref="U12">
    <cfRule type="expression" dxfId="259" priority="87">
      <formula>AND(U12&gt;=V12,U12&lt;&gt;0)</formula>
    </cfRule>
  </conditionalFormatting>
  <conditionalFormatting sqref="V12">
    <cfRule type="expression" dxfId="258" priority="86">
      <formula>AND(V12&gt;=U12,V12&lt;&gt;0)</formula>
    </cfRule>
  </conditionalFormatting>
  <conditionalFormatting sqref="Y12">
    <cfRule type="expression" dxfId="257" priority="85">
      <formula>AND(Y12&gt;=Z12,Y12&lt;&gt;0)</formula>
    </cfRule>
  </conditionalFormatting>
  <conditionalFormatting sqref="Z12">
    <cfRule type="expression" dxfId="256" priority="84">
      <formula>AND(Z12&gt;=Y12,Z12&lt;&gt;0)</formula>
    </cfRule>
  </conditionalFormatting>
  <conditionalFormatting sqref="AE12">
    <cfRule type="expression" dxfId="255" priority="83">
      <formula>AND(AE12&gt;=AF12,AE12&lt;&gt;0)</formula>
    </cfRule>
  </conditionalFormatting>
  <conditionalFormatting sqref="AF12">
    <cfRule type="expression" dxfId="254" priority="82">
      <formula>AND(AF12&gt;=AE12,AF12&lt;&gt;0)</formula>
    </cfRule>
  </conditionalFormatting>
  <conditionalFormatting sqref="AI12">
    <cfRule type="expression" dxfId="253" priority="81">
      <formula>AND(AI12&gt;=AJ12,AI12&lt;&gt;0)</formula>
    </cfRule>
  </conditionalFormatting>
  <conditionalFormatting sqref="AJ12">
    <cfRule type="expression" dxfId="252" priority="80">
      <formula>AND(AJ12&gt;=AI12,AJ12&lt;&gt;0)</formula>
    </cfRule>
  </conditionalFormatting>
  <conditionalFormatting sqref="AM12">
    <cfRule type="expression" dxfId="251" priority="79">
      <formula>AND(AM12&gt;=AN12,AM12&lt;&gt;0)</formula>
    </cfRule>
  </conditionalFormatting>
  <conditionalFormatting sqref="AN12">
    <cfRule type="expression" dxfId="250" priority="78">
      <formula>AND(AN12&gt;=AM12,AN12&lt;&gt;0)</formula>
    </cfRule>
  </conditionalFormatting>
  <conditionalFormatting sqref="AQ12">
    <cfRule type="expression" dxfId="249" priority="77">
      <formula>AND(AQ12&gt;=AR12,AQ12&lt;&gt;0)</formula>
    </cfRule>
  </conditionalFormatting>
  <conditionalFormatting sqref="AR12">
    <cfRule type="expression" dxfId="248" priority="76">
      <formula>AND(AR12&gt;=AQ12,AR12&lt;&gt;0)</formula>
    </cfRule>
  </conditionalFormatting>
  <conditionalFormatting sqref="AW12">
    <cfRule type="expression" dxfId="247" priority="75">
      <formula>AND(AW12&gt;=AX12,AW12&lt;&gt;0)</formula>
    </cfRule>
  </conditionalFormatting>
  <conditionalFormatting sqref="AX12">
    <cfRule type="expression" dxfId="246" priority="74">
      <formula>AND(AX12&gt;=AW12,AX12&lt;&gt;0)</formula>
    </cfRule>
  </conditionalFormatting>
  <conditionalFormatting sqref="BA12">
    <cfRule type="expression" dxfId="245" priority="73">
      <formula>AND(BA12&gt;=BB12,BA12&lt;&gt;0)</formula>
    </cfRule>
  </conditionalFormatting>
  <conditionalFormatting sqref="BB12">
    <cfRule type="expression" dxfId="244" priority="72">
      <formula>AND(BB12&gt;=BA12,BB12&lt;&gt;0)</formula>
    </cfRule>
  </conditionalFormatting>
  <conditionalFormatting sqref="BE12">
    <cfRule type="expression" dxfId="243" priority="71">
      <formula>AND(BE12&gt;=BF12,BE12&lt;&gt;0)</formula>
    </cfRule>
  </conditionalFormatting>
  <conditionalFormatting sqref="BF12">
    <cfRule type="expression" dxfId="242" priority="70">
      <formula>AND(BF12&gt;=BE12,BF12&lt;&gt;0)</formula>
    </cfRule>
  </conditionalFormatting>
  <conditionalFormatting sqref="G12">
    <cfRule type="expression" dxfId="241" priority="69">
      <formula>AND(G12&gt;=H12,G12&lt;&gt;0)</formula>
    </cfRule>
  </conditionalFormatting>
  <conditionalFormatting sqref="H12">
    <cfRule type="expression" dxfId="240" priority="68">
      <formula>AND(H12&gt;=G12,H12&lt;&gt;0)</formula>
    </cfRule>
  </conditionalFormatting>
  <conditionalFormatting sqref="K12">
    <cfRule type="expression" dxfId="239" priority="67">
      <formula>AND(K12&gt;=L12,K12&lt;&gt;0)</formula>
    </cfRule>
  </conditionalFormatting>
  <conditionalFormatting sqref="L12">
    <cfRule type="expression" dxfId="238" priority="66">
      <formula>AND(L12&gt;=K12,L12&lt;&gt;0)</formula>
    </cfRule>
  </conditionalFormatting>
  <conditionalFormatting sqref="Q12">
    <cfRule type="expression" dxfId="237" priority="65">
      <formula>AND(Q12&gt;=R12,Q12&lt;&gt;0)</formula>
    </cfRule>
  </conditionalFormatting>
  <conditionalFormatting sqref="R12">
    <cfRule type="expression" dxfId="236" priority="64">
      <formula>AND(R12&gt;=Q12,R12&lt;&gt;0)</formula>
    </cfRule>
  </conditionalFormatting>
  <conditionalFormatting sqref="AA12">
    <cfRule type="expression" dxfId="235" priority="63">
      <formula>AND(AA12&gt;=AB12,AA12&lt;&gt;0)</formula>
    </cfRule>
  </conditionalFormatting>
  <conditionalFormatting sqref="AB12">
    <cfRule type="expression" dxfId="234" priority="62">
      <formula>AND(AB12&gt;=AA12,AB12&lt;&gt;0)</formula>
    </cfRule>
  </conditionalFormatting>
  <conditionalFormatting sqref="AS12">
    <cfRule type="expression" dxfId="233" priority="61">
      <formula>AND(AS12&gt;=AT12,AS12&lt;&gt;0)</formula>
    </cfRule>
  </conditionalFormatting>
  <conditionalFormatting sqref="AT12">
    <cfRule type="expression" dxfId="232" priority="60">
      <formula>AND(AT12&gt;=AS12,AT12&lt;&gt;0)</formula>
    </cfRule>
  </conditionalFormatting>
  <conditionalFormatting sqref="I13:J13">
    <cfRule type="expression" dxfId="231" priority="59">
      <formula>AND(I13&gt;=J13,I13&lt;&gt;0)</formula>
    </cfRule>
  </conditionalFormatting>
  <conditionalFormatting sqref="G13:G14">
    <cfRule type="expression" dxfId="230" priority="58">
      <formula>AND(G13&gt;=H13,G13&lt;&gt;0)</formula>
    </cfRule>
  </conditionalFormatting>
  <conditionalFormatting sqref="H13:H14">
    <cfRule type="expression" dxfId="229" priority="57">
      <formula>AND(H13&gt;=G13,H13&lt;&gt;0)</formula>
    </cfRule>
  </conditionalFormatting>
  <conditionalFormatting sqref="C13:C14">
    <cfRule type="expression" dxfId="228" priority="56">
      <formula>AND(C13&gt;=D13,C13&lt;&gt;0)</formula>
    </cfRule>
  </conditionalFormatting>
  <conditionalFormatting sqref="D13:D14">
    <cfRule type="expression" dxfId="227" priority="55">
      <formula>AND(D13&gt;=C13,D13&lt;&gt;0)</formula>
    </cfRule>
  </conditionalFormatting>
  <conditionalFormatting sqref="I13:J13">
    <cfRule type="expression" dxfId="226" priority="54">
      <formula>AND(J1048543&gt;=I1048543,J1048543&lt;&gt;0)</formula>
    </cfRule>
  </conditionalFormatting>
  <conditionalFormatting sqref="M13:M14">
    <cfRule type="expression" dxfId="225" priority="53">
      <formula>AND(M13&gt;=N13,M13&lt;&gt;0)</formula>
    </cfRule>
  </conditionalFormatting>
  <conditionalFormatting sqref="N13:N14">
    <cfRule type="expression" dxfId="224" priority="52">
      <formula>AND(N13&gt;=M13,N13&lt;&gt;0)</formula>
    </cfRule>
  </conditionalFormatting>
  <conditionalFormatting sqref="S13:S14">
    <cfRule type="expression" dxfId="223" priority="51">
      <formula>AND(S13&gt;=T13,S13&lt;&gt;0)</formula>
    </cfRule>
  </conditionalFormatting>
  <conditionalFormatting sqref="T13:T14">
    <cfRule type="expression" dxfId="222" priority="50">
      <formula>AND(T13&gt;=S13,T13&lt;&gt;0)</formula>
    </cfRule>
  </conditionalFormatting>
  <conditionalFormatting sqref="W13:W14">
    <cfRule type="expression" dxfId="221" priority="49">
      <formula>AND(W13&gt;=X13,W13&lt;&gt;0)</formula>
    </cfRule>
  </conditionalFormatting>
  <conditionalFormatting sqref="X13:X14">
    <cfRule type="expression" dxfId="220" priority="48">
      <formula>AND(X13&gt;=W13,X13&lt;&gt;0)</formula>
    </cfRule>
  </conditionalFormatting>
  <conditionalFormatting sqref="AC13:AC14">
    <cfRule type="expression" dxfId="219" priority="47">
      <formula>AND(AC13&gt;=AD13,AC13&lt;&gt;0)</formula>
    </cfRule>
  </conditionalFormatting>
  <conditionalFormatting sqref="AD13:AD14">
    <cfRule type="expression" dxfId="218" priority="46">
      <formula>AND(AD13&gt;=AC13,AD13&lt;&gt;0)</formula>
    </cfRule>
  </conditionalFormatting>
  <conditionalFormatting sqref="AG13:AG14">
    <cfRule type="expression" dxfId="217" priority="45">
      <formula>AND(AG13&gt;=AH13,AG13&lt;&gt;0)</formula>
    </cfRule>
  </conditionalFormatting>
  <conditionalFormatting sqref="AH13:AH14">
    <cfRule type="expression" dxfId="216" priority="44">
      <formula>AND(AH13&gt;=AG13,AH13&lt;&gt;0)</formula>
    </cfRule>
  </conditionalFormatting>
  <conditionalFormatting sqref="AK13:AK14">
    <cfRule type="expression" dxfId="215" priority="43">
      <formula>AND(AK13&gt;=AL13,AK13&lt;&gt;0)</formula>
    </cfRule>
  </conditionalFormatting>
  <conditionalFormatting sqref="AL13:AL14">
    <cfRule type="expression" dxfId="214" priority="42">
      <formula>AND(AL13&gt;=AK13,AL13&lt;&gt;0)</formula>
    </cfRule>
  </conditionalFormatting>
  <conditionalFormatting sqref="AO13:AO14">
    <cfRule type="expression" dxfId="213" priority="41">
      <formula>AND(AO13&gt;=AP13,AO13&lt;&gt;0)</formula>
    </cfRule>
  </conditionalFormatting>
  <conditionalFormatting sqref="AP13:AP14">
    <cfRule type="expression" dxfId="212" priority="40">
      <formula>AND(AP13&gt;=AO13,AP13&lt;&gt;0)</formula>
    </cfRule>
  </conditionalFormatting>
  <conditionalFormatting sqref="AU13:AU14">
    <cfRule type="expression" dxfId="211" priority="39">
      <formula>AND(AU13&gt;=AV13,AU13&lt;&gt;0)</formula>
    </cfRule>
  </conditionalFormatting>
  <conditionalFormatting sqref="AV13:AV14">
    <cfRule type="expression" dxfId="210" priority="38">
      <formula>AND(AV13&gt;=AU13,AV13&lt;&gt;0)</formula>
    </cfRule>
  </conditionalFormatting>
  <conditionalFormatting sqref="AY13:AY14">
    <cfRule type="expression" dxfId="209" priority="37">
      <formula>AND(AY13&gt;=AZ13,AY13&lt;&gt;0)</formula>
    </cfRule>
  </conditionalFormatting>
  <conditionalFormatting sqref="BC13:BC14">
    <cfRule type="expression" dxfId="208" priority="36">
      <formula>AND(BC13&gt;=BD13,BC13&lt;&gt;0)</formula>
    </cfRule>
  </conditionalFormatting>
  <conditionalFormatting sqref="BD13:BD14">
    <cfRule type="expression" dxfId="207" priority="35">
      <formula>AND(BD13&gt;=BC13,BD13&lt;&gt;0)</formula>
    </cfRule>
  </conditionalFormatting>
  <conditionalFormatting sqref="E13:E14">
    <cfRule type="expression" dxfId="206" priority="34">
      <formula>AND(E13&gt;=F13,E13&lt;&gt;0)</formula>
    </cfRule>
  </conditionalFormatting>
  <conditionalFormatting sqref="F13:F14">
    <cfRule type="expression" dxfId="205" priority="33">
      <formula>AND(F13&gt;=E13,F13&lt;&gt;0)</formula>
    </cfRule>
  </conditionalFormatting>
  <conditionalFormatting sqref="K13:K14">
    <cfRule type="expression" dxfId="204" priority="32">
      <formula>AND(K13&gt;=L13,K13&lt;&gt;0)</formula>
    </cfRule>
  </conditionalFormatting>
  <conditionalFormatting sqref="L13:L14">
    <cfRule type="expression" dxfId="203" priority="31">
      <formula>AND(L13&gt;=K13,L13&lt;&gt;0)</formula>
    </cfRule>
  </conditionalFormatting>
  <conditionalFormatting sqref="O13:O14">
    <cfRule type="expression" dxfId="202" priority="30">
      <formula>AND(O13&gt;=P13,O13&lt;&gt;0)</formula>
    </cfRule>
  </conditionalFormatting>
  <conditionalFormatting sqref="P13:P14">
    <cfRule type="expression" dxfId="201" priority="29">
      <formula>AND(P13&gt;=O13,P13&lt;&gt;0)</formula>
    </cfRule>
  </conditionalFormatting>
  <conditionalFormatting sqref="U13:U14">
    <cfRule type="expression" dxfId="200" priority="28">
      <formula>AND(U13&gt;=V13,U13&lt;&gt;0)</formula>
    </cfRule>
  </conditionalFormatting>
  <conditionalFormatting sqref="V13:V14">
    <cfRule type="expression" dxfId="199" priority="27">
      <formula>AND(V13&gt;=U13,V13&lt;&gt;0)</formula>
    </cfRule>
  </conditionalFormatting>
  <conditionalFormatting sqref="Y13:Y14">
    <cfRule type="expression" dxfId="198" priority="26">
      <formula>AND(Y13&gt;=Z13,Y13&lt;&gt;0)</formula>
    </cfRule>
  </conditionalFormatting>
  <conditionalFormatting sqref="Z13:Z14">
    <cfRule type="expression" dxfId="197" priority="25">
      <formula>AND(Z13&gt;=Y13,Z13&lt;&gt;0)</formula>
    </cfRule>
  </conditionalFormatting>
  <conditionalFormatting sqref="AE13:AE14">
    <cfRule type="expression" dxfId="196" priority="24">
      <formula>AND(AE13&gt;=AF13,AE13&lt;&gt;0)</formula>
    </cfRule>
  </conditionalFormatting>
  <conditionalFormatting sqref="AF13:AF14">
    <cfRule type="expression" dxfId="195" priority="23">
      <formula>AND(AF13&gt;=AE13,AF13&lt;&gt;0)</formula>
    </cfRule>
  </conditionalFormatting>
  <conditionalFormatting sqref="AI13:AI14">
    <cfRule type="expression" dxfId="194" priority="22">
      <formula>AND(AI13&gt;=AJ13,AI13&lt;&gt;0)</formula>
    </cfRule>
  </conditionalFormatting>
  <conditionalFormatting sqref="AJ13:AJ14">
    <cfRule type="expression" dxfId="193" priority="21">
      <formula>AND(AJ13&gt;=AI13,AJ13&lt;&gt;0)</formula>
    </cfRule>
  </conditionalFormatting>
  <conditionalFormatting sqref="AM13:AM14">
    <cfRule type="expression" dxfId="192" priority="20">
      <formula>AND(AM13&gt;=AN13,AM13&lt;&gt;0)</formula>
    </cfRule>
  </conditionalFormatting>
  <conditionalFormatting sqref="AN13:AN14">
    <cfRule type="expression" dxfId="191" priority="19">
      <formula>AND(AN13&gt;=AM13,AN13&lt;&gt;0)</formula>
    </cfRule>
  </conditionalFormatting>
  <conditionalFormatting sqref="AQ13:AQ14">
    <cfRule type="expression" dxfId="190" priority="18">
      <formula>AND(AQ13&gt;=AR13,AQ13&lt;&gt;0)</formula>
    </cfRule>
  </conditionalFormatting>
  <conditionalFormatting sqref="AR13:AR14">
    <cfRule type="expression" dxfId="189" priority="17">
      <formula>AND(AR13&gt;=AQ13,AR13&lt;&gt;0)</formula>
    </cfRule>
  </conditionalFormatting>
  <conditionalFormatting sqref="AW13:AW14">
    <cfRule type="expression" dxfId="188" priority="16">
      <formula>AND(AW13&gt;=AX13,AW13&lt;&gt;0)</formula>
    </cfRule>
  </conditionalFormatting>
  <conditionalFormatting sqref="AX13:AX14">
    <cfRule type="expression" dxfId="187" priority="15">
      <formula>AND(AX13&gt;=AW13,AX13&lt;&gt;0)</formula>
    </cfRule>
  </conditionalFormatting>
  <conditionalFormatting sqref="AZ13:AZ14">
    <cfRule type="expression" dxfId="186" priority="14">
      <formula>AND(AZ13&gt;=BA13,AZ13&lt;&gt;0)</formula>
    </cfRule>
  </conditionalFormatting>
  <conditionalFormatting sqref="BA13:BA14">
    <cfRule type="expression" dxfId="185" priority="13">
      <formula>AND(BA13&gt;=AZ13,BA13&lt;&gt;0)</formula>
    </cfRule>
  </conditionalFormatting>
  <conditionalFormatting sqref="BE13:BE14">
    <cfRule type="expression" dxfId="184" priority="12">
      <formula>AND(BE13&gt;=BF13,BE13&lt;&gt;0)</formula>
    </cfRule>
  </conditionalFormatting>
  <conditionalFormatting sqref="BF13:BF14">
    <cfRule type="expression" dxfId="183" priority="11">
      <formula>AND(BF13&gt;=BE13,BF13&lt;&gt;0)</formula>
    </cfRule>
  </conditionalFormatting>
  <conditionalFormatting sqref="Q13:Q14">
    <cfRule type="expression" dxfId="182" priority="10">
      <formula>AND(Q13&gt;=R13,Q13&lt;&gt;0)</formula>
    </cfRule>
  </conditionalFormatting>
  <conditionalFormatting sqref="R13:R14">
    <cfRule type="expression" dxfId="181" priority="9">
      <formula>AND(R13&gt;=Q13,R13&lt;&gt;0)</formula>
    </cfRule>
  </conditionalFormatting>
  <conditionalFormatting sqref="AA13:AA14">
    <cfRule type="expression" dxfId="180" priority="8">
      <formula>AND(AA13&gt;=AB13,AA13&lt;&gt;0)</formula>
    </cfRule>
  </conditionalFormatting>
  <conditionalFormatting sqref="AB13:AB14">
    <cfRule type="expression" dxfId="179" priority="7">
      <formula>AND(AB13&gt;=AA13,AB13&lt;&gt;0)</formula>
    </cfRule>
  </conditionalFormatting>
  <conditionalFormatting sqref="AS13:AS14">
    <cfRule type="expression" dxfId="178" priority="6">
      <formula>AND(AS13&gt;=AT13,AS13&lt;&gt;0)</formula>
    </cfRule>
  </conditionalFormatting>
  <conditionalFormatting sqref="AT13:AT14">
    <cfRule type="expression" dxfId="177" priority="5">
      <formula>AND(AT13&gt;=AS13,AT13&lt;&gt;0)</formula>
    </cfRule>
  </conditionalFormatting>
  <conditionalFormatting sqref="C10:D10">
    <cfRule type="expression" dxfId="176" priority="4">
      <formula>AND(C10&gt;=D10,C10&lt;&gt;0)</formula>
    </cfRule>
  </conditionalFormatting>
  <conditionalFormatting sqref="M10:N10">
    <cfRule type="expression" dxfId="175" priority="3">
      <formula>AND(M10&gt;=N10,M10&lt;&gt;0)</formula>
    </cfRule>
  </conditionalFormatting>
  <conditionalFormatting sqref="I14:J14">
    <cfRule type="expression" dxfId="174" priority="2">
      <formula>AND(I14&gt;=J14,I14&lt;&gt;0)</formula>
    </cfRule>
  </conditionalFormatting>
  <conditionalFormatting sqref="I14:J14">
    <cfRule type="expression" dxfId="173" priority="1">
      <formula>AND(J1048544&gt;=I1048544,J1048544&lt;&gt;0)</formula>
    </cfRule>
  </conditionalFormatting>
  <pageMargins left="0.7" right="0.7" top="0.75" bottom="0.75" header="0.3" footer="0.3"/>
  <pageSetup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09BC8-33C3-44F1-A1B7-48677362BFBF}">
  <dimension ref="A1:BF16"/>
  <sheetViews>
    <sheetView topLeftCell="A13" workbookViewId="0">
      <selection activeCell="E10" sqref="E10"/>
    </sheetView>
  </sheetViews>
  <sheetFormatPr baseColWidth="10" defaultRowHeight="15.75" x14ac:dyDescent="0.25"/>
  <cols>
    <col min="1" max="1" width="7" style="34" customWidth="1"/>
    <col min="2" max="2" width="36" style="40" customWidth="1"/>
    <col min="3" max="58" width="7.85546875" style="41" customWidth="1"/>
  </cols>
  <sheetData>
    <row r="1" spans="1:58" s="51" customFormat="1" ht="21" customHeight="1" x14ac:dyDescent="0.35">
      <c r="A1" s="101" t="s">
        <v>53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</row>
    <row r="2" spans="1:58" s="51" customFormat="1" ht="21" x14ac:dyDescent="0.35">
      <c r="A2" s="102" t="s">
        <v>54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</row>
    <row r="3" spans="1:58" s="51" customFormat="1" ht="21" x14ac:dyDescent="0.35">
      <c r="A3" s="102" t="s">
        <v>60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</row>
    <row r="4" spans="1:58" s="51" customFormat="1" ht="21" x14ac:dyDescent="0.3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</row>
    <row r="5" spans="1:58" s="51" customFormat="1" x14ac:dyDescent="0.25">
      <c r="A5" s="52"/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</row>
    <row r="6" spans="1:58" s="51" customFormat="1" x14ac:dyDescent="0.25">
      <c r="A6" s="55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</row>
    <row r="7" spans="1:58" x14ac:dyDescent="0.25">
      <c r="A7" s="106" t="s">
        <v>55</v>
      </c>
      <c r="B7" s="103" t="s">
        <v>6</v>
      </c>
      <c r="C7" s="103" t="s">
        <v>32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6" t="s">
        <v>33</v>
      </c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 t="s">
        <v>34</v>
      </c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58" ht="15" x14ac:dyDescent="0.25">
      <c r="A8" s="106"/>
      <c r="B8" s="103"/>
      <c r="C8" s="106" t="s">
        <v>35</v>
      </c>
      <c r="D8" s="106"/>
      <c r="E8" s="106"/>
      <c r="F8" s="106"/>
      <c r="G8" s="106"/>
      <c r="H8" s="106"/>
      <c r="I8" s="106" t="s">
        <v>36</v>
      </c>
      <c r="J8" s="106"/>
      <c r="K8" s="106"/>
      <c r="L8" s="106"/>
      <c r="M8" s="106" t="s">
        <v>37</v>
      </c>
      <c r="N8" s="106"/>
      <c r="O8" s="106"/>
      <c r="P8" s="106"/>
      <c r="Q8" s="106"/>
      <c r="R8" s="106"/>
      <c r="S8" s="106" t="s">
        <v>38</v>
      </c>
      <c r="T8" s="106"/>
      <c r="U8" s="106"/>
      <c r="V8" s="106"/>
      <c r="W8" s="106" t="s">
        <v>35</v>
      </c>
      <c r="X8" s="106"/>
      <c r="Y8" s="106"/>
      <c r="Z8" s="106"/>
      <c r="AA8" s="106"/>
      <c r="AB8" s="106"/>
      <c r="AC8" s="106" t="s">
        <v>36</v>
      </c>
      <c r="AD8" s="106"/>
      <c r="AE8" s="106"/>
      <c r="AF8" s="106"/>
      <c r="AG8" s="106" t="s">
        <v>37</v>
      </c>
      <c r="AH8" s="106"/>
      <c r="AI8" s="106"/>
      <c r="AJ8" s="106"/>
      <c r="AK8" s="106" t="s">
        <v>38</v>
      </c>
      <c r="AL8" s="106"/>
      <c r="AM8" s="106"/>
      <c r="AN8" s="106"/>
      <c r="AO8" s="106" t="s">
        <v>35</v>
      </c>
      <c r="AP8" s="106"/>
      <c r="AQ8" s="106"/>
      <c r="AR8" s="106"/>
      <c r="AS8" s="106"/>
      <c r="AT8" s="106"/>
      <c r="AU8" s="106" t="s">
        <v>36</v>
      </c>
      <c r="AV8" s="106"/>
      <c r="AW8" s="106"/>
      <c r="AX8" s="106"/>
      <c r="AY8" s="106" t="s">
        <v>37</v>
      </c>
      <c r="AZ8" s="106"/>
      <c r="BA8" s="106"/>
      <c r="BB8" s="106"/>
      <c r="BC8" s="106" t="s">
        <v>38</v>
      </c>
      <c r="BD8" s="106"/>
      <c r="BE8" s="106"/>
      <c r="BF8" s="106"/>
    </row>
    <row r="9" spans="1:58" ht="24" customHeight="1" x14ac:dyDescent="0.25">
      <c r="A9" s="106"/>
      <c r="B9" s="103"/>
      <c r="C9" s="106" t="s">
        <v>39</v>
      </c>
      <c r="D9" s="106"/>
      <c r="E9" s="106" t="s">
        <v>40</v>
      </c>
      <c r="F9" s="106"/>
      <c r="G9" s="106" t="s">
        <v>41</v>
      </c>
      <c r="H9" s="106"/>
      <c r="I9" s="106" t="s">
        <v>42</v>
      </c>
      <c r="J9" s="106"/>
      <c r="K9" s="106" t="s">
        <v>43</v>
      </c>
      <c r="L9" s="106"/>
      <c r="M9" s="106" t="s">
        <v>44</v>
      </c>
      <c r="N9" s="106"/>
      <c r="O9" s="106" t="s">
        <v>45</v>
      </c>
      <c r="P9" s="106"/>
      <c r="Q9" s="106" t="s">
        <v>46</v>
      </c>
      <c r="R9" s="106"/>
      <c r="S9" s="106" t="s">
        <v>47</v>
      </c>
      <c r="T9" s="106"/>
      <c r="U9" s="106" t="s">
        <v>48</v>
      </c>
      <c r="V9" s="106"/>
      <c r="W9" s="106" t="s">
        <v>39</v>
      </c>
      <c r="X9" s="106"/>
      <c r="Y9" s="106" t="s">
        <v>40</v>
      </c>
      <c r="Z9" s="106"/>
      <c r="AA9" s="106" t="s">
        <v>41</v>
      </c>
      <c r="AB9" s="106"/>
      <c r="AC9" s="106" t="s">
        <v>42</v>
      </c>
      <c r="AD9" s="106"/>
      <c r="AE9" s="106" t="s">
        <v>49</v>
      </c>
      <c r="AF9" s="106"/>
      <c r="AG9" s="106" t="s">
        <v>44</v>
      </c>
      <c r="AH9" s="106"/>
      <c r="AI9" s="106" t="s">
        <v>46</v>
      </c>
      <c r="AJ9" s="106"/>
      <c r="AK9" s="106" t="s">
        <v>47</v>
      </c>
      <c r="AL9" s="106"/>
      <c r="AM9" s="106" t="s">
        <v>48</v>
      </c>
      <c r="AN9" s="106"/>
      <c r="AO9" s="106" t="s">
        <v>39</v>
      </c>
      <c r="AP9" s="106"/>
      <c r="AQ9" s="106" t="s">
        <v>40</v>
      </c>
      <c r="AR9" s="106"/>
      <c r="AS9" s="106" t="s">
        <v>41</v>
      </c>
      <c r="AT9" s="106"/>
      <c r="AU9" s="106" t="s">
        <v>42</v>
      </c>
      <c r="AV9" s="106"/>
      <c r="AW9" s="106" t="s">
        <v>50</v>
      </c>
      <c r="AX9" s="106"/>
      <c r="AY9" s="106" t="s">
        <v>44</v>
      </c>
      <c r="AZ9" s="106"/>
      <c r="BA9" s="106" t="s">
        <v>46</v>
      </c>
      <c r="BB9" s="106"/>
      <c r="BC9" s="106" t="s">
        <v>47</v>
      </c>
      <c r="BD9" s="106"/>
      <c r="BE9" s="106" t="s">
        <v>48</v>
      </c>
      <c r="BF9" s="106"/>
    </row>
    <row r="10" spans="1:58" ht="25.5" x14ac:dyDescent="0.25">
      <c r="A10" s="106"/>
      <c r="B10" s="103"/>
      <c r="C10" s="35" t="s">
        <v>57</v>
      </c>
      <c r="D10" s="35" t="s">
        <v>58</v>
      </c>
      <c r="E10" s="35" t="s">
        <v>57</v>
      </c>
      <c r="F10" s="35" t="s">
        <v>58</v>
      </c>
      <c r="G10" s="35" t="s">
        <v>57</v>
      </c>
      <c r="H10" s="35" t="s">
        <v>58</v>
      </c>
      <c r="I10" s="35" t="s">
        <v>57</v>
      </c>
      <c r="J10" s="35" t="s">
        <v>58</v>
      </c>
      <c r="K10" s="35" t="s">
        <v>57</v>
      </c>
      <c r="L10" s="35" t="s">
        <v>58</v>
      </c>
      <c r="M10" s="35" t="s">
        <v>57</v>
      </c>
      <c r="N10" s="35" t="s">
        <v>58</v>
      </c>
      <c r="O10" s="35" t="s">
        <v>57</v>
      </c>
      <c r="P10" s="35" t="s">
        <v>58</v>
      </c>
      <c r="Q10" s="35" t="s">
        <v>57</v>
      </c>
      <c r="R10" s="35" t="s">
        <v>58</v>
      </c>
      <c r="S10" s="35" t="s">
        <v>57</v>
      </c>
      <c r="T10" s="35" t="s">
        <v>58</v>
      </c>
      <c r="U10" s="35" t="s">
        <v>57</v>
      </c>
      <c r="V10" s="35" t="s">
        <v>58</v>
      </c>
      <c r="W10" s="35" t="s">
        <v>57</v>
      </c>
      <c r="X10" s="35" t="s">
        <v>58</v>
      </c>
      <c r="Y10" s="35" t="s">
        <v>57</v>
      </c>
      <c r="Z10" s="35" t="s">
        <v>58</v>
      </c>
      <c r="AA10" s="35" t="s">
        <v>57</v>
      </c>
      <c r="AB10" s="35" t="s">
        <v>58</v>
      </c>
      <c r="AC10" s="35" t="s">
        <v>57</v>
      </c>
      <c r="AD10" s="35" t="s">
        <v>58</v>
      </c>
      <c r="AE10" s="35" t="s">
        <v>57</v>
      </c>
      <c r="AF10" s="35" t="s">
        <v>58</v>
      </c>
      <c r="AG10" s="35" t="s">
        <v>57</v>
      </c>
      <c r="AH10" s="35" t="s">
        <v>58</v>
      </c>
      <c r="AI10" s="35" t="s">
        <v>57</v>
      </c>
      <c r="AJ10" s="35" t="s">
        <v>58</v>
      </c>
      <c r="AK10" s="35" t="s">
        <v>57</v>
      </c>
      <c r="AL10" s="35" t="s">
        <v>58</v>
      </c>
      <c r="AM10" s="35" t="s">
        <v>57</v>
      </c>
      <c r="AN10" s="35" t="s">
        <v>58</v>
      </c>
      <c r="AO10" s="35" t="s">
        <v>57</v>
      </c>
      <c r="AP10" s="35" t="s">
        <v>58</v>
      </c>
      <c r="AQ10" s="35" t="s">
        <v>57</v>
      </c>
      <c r="AR10" s="35" t="s">
        <v>58</v>
      </c>
      <c r="AS10" s="35" t="s">
        <v>57</v>
      </c>
      <c r="AT10" s="35" t="s">
        <v>58</v>
      </c>
      <c r="AU10" s="35" t="s">
        <v>57</v>
      </c>
      <c r="AV10" s="35" t="s">
        <v>58</v>
      </c>
      <c r="AW10" s="35" t="s">
        <v>57</v>
      </c>
      <c r="AX10" s="35" t="s">
        <v>58</v>
      </c>
      <c r="AY10" s="35" t="s">
        <v>57</v>
      </c>
      <c r="AZ10" s="35" t="s">
        <v>58</v>
      </c>
      <c r="BA10" s="35" t="s">
        <v>57</v>
      </c>
      <c r="BB10" s="35" t="s">
        <v>58</v>
      </c>
      <c r="BC10" s="35" t="s">
        <v>57</v>
      </c>
      <c r="BD10" s="35" t="s">
        <v>58</v>
      </c>
      <c r="BE10" s="35" t="s">
        <v>57</v>
      </c>
      <c r="BF10" s="35" t="s">
        <v>58</v>
      </c>
    </row>
    <row r="11" spans="1:58" ht="23.25" customHeight="1" x14ac:dyDescent="0.25">
      <c r="A11" s="36">
        <v>1</v>
      </c>
      <c r="B11" s="42" t="s">
        <v>12</v>
      </c>
      <c r="C11" s="56">
        <v>460</v>
      </c>
      <c r="D11" s="56">
        <v>560</v>
      </c>
      <c r="E11" s="44">
        <v>485</v>
      </c>
      <c r="F11" s="45">
        <v>624</v>
      </c>
      <c r="G11" s="44">
        <v>259</v>
      </c>
      <c r="H11" s="45">
        <v>318</v>
      </c>
      <c r="I11" s="56">
        <v>544</v>
      </c>
      <c r="J11" s="56">
        <v>693</v>
      </c>
      <c r="K11" s="44">
        <v>393</v>
      </c>
      <c r="L11" s="45">
        <v>552</v>
      </c>
      <c r="M11" s="56">
        <v>419</v>
      </c>
      <c r="N11" s="56">
        <v>524</v>
      </c>
      <c r="O11" s="44">
        <v>410</v>
      </c>
      <c r="P11" s="45">
        <v>415</v>
      </c>
      <c r="Q11" s="44">
        <v>426</v>
      </c>
      <c r="R11" s="45">
        <v>417</v>
      </c>
      <c r="S11" s="56">
        <v>282</v>
      </c>
      <c r="T11" s="56">
        <v>370</v>
      </c>
      <c r="U11" s="44">
        <v>48</v>
      </c>
      <c r="V11" s="45">
        <v>75</v>
      </c>
      <c r="W11" s="56">
        <v>525</v>
      </c>
      <c r="X11" s="56">
        <v>496</v>
      </c>
      <c r="Y11" s="44">
        <v>450</v>
      </c>
      <c r="Z11" s="45">
        <v>605</v>
      </c>
      <c r="AA11" s="44">
        <v>286</v>
      </c>
      <c r="AB11" s="45">
        <v>360</v>
      </c>
      <c r="AC11" s="56">
        <v>651</v>
      </c>
      <c r="AD11" s="56">
        <v>748</v>
      </c>
      <c r="AE11" s="44">
        <v>578</v>
      </c>
      <c r="AF11" s="45">
        <v>544</v>
      </c>
      <c r="AG11" s="56">
        <v>407</v>
      </c>
      <c r="AH11" s="56">
        <v>506</v>
      </c>
      <c r="AI11" s="44">
        <v>402</v>
      </c>
      <c r="AJ11" s="45">
        <v>383</v>
      </c>
      <c r="AK11" s="56">
        <v>379</v>
      </c>
      <c r="AL11" s="56">
        <v>404</v>
      </c>
      <c r="AM11" s="44">
        <v>86</v>
      </c>
      <c r="AN11" s="45">
        <v>88</v>
      </c>
      <c r="AO11" s="56">
        <v>459</v>
      </c>
      <c r="AP11" s="56">
        <v>473</v>
      </c>
      <c r="AQ11" s="44">
        <v>324</v>
      </c>
      <c r="AR11" s="45">
        <v>441</v>
      </c>
      <c r="AS11" s="44">
        <v>319</v>
      </c>
      <c r="AT11" s="45">
        <v>383</v>
      </c>
      <c r="AU11" s="56">
        <v>584</v>
      </c>
      <c r="AV11" s="56">
        <v>508</v>
      </c>
      <c r="AW11" s="44">
        <v>517</v>
      </c>
      <c r="AX11" s="45">
        <v>517</v>
      </c>
      <c r="AY11" s="56">
        <v>328</v>
      </c>
      <c r="AZ11" s="56">
        <v>414</v>
      </c>
      <c r="BA11" s="44">
        <v>359</v>
      </c>
      <c r="BB11" s="45">
        <v>413</v>
      </c>
      <c r="BC11" s="56">
        <v>304</v>
      </c>
      <c r="BD11" s="56">
        <v>362</v>
      </c>
      <c r="BE11" s="44">
        <v>38</v>
      </c>
      <c r="BF11" s="45">
        <v>104</v>
      </c>
    </row>
    <row r="12" spans="1:58" ht="23.25" customHeight="1" x14ac:dyDescent="0.25">
      <c r="A12" s="36">
        <v>2</v>
      </c>
      <c r="B12" s="42" t="s">
        <v>13</v>
      </c>
      <c r="C12" s="43">
        <v>48</v>
      </c>
      <c r="D12" s="43">
        <v>44</v>
      </c>
      <c r="E12" s="43">
        <v>48</v>
      </c>
      <c r="F12" s="43">
        <v>78</v>
      </c>
      <c r="G12" s="43">
        <v>29</v>
      </c>
      <c r="H12" s="57">
        <v>31</v>
      </c>
      <c r="I12" s="43">
        <v>92</v>
      </c>
      <c r="J12" s="43">
        <v>108</v>
      </c>
      <c r="K12" s="43">
        <v>55</v>
      </c>
      <c r="L12" s="58">
        <v>63</v>
      </c>
      <c r="M12" s="43">
        <v>41</v>
      </c>
      <c r="N12" s="43">
        <v>38</v>
      </c>
      <c r="O12" s="43">
        <v>68</v>
      </c>
      <c r="P12" s="43">
        <v>62</v>
      </c>
      <c r="Q12" s="43">
        <v>21</v>
      </c>
      <c r="R12" s="59">
        <v>40</v>
      </c>
      <c r="S12" s="43">
        <v>22</v>
      </c>
      <c r="T12" s="43">
        <v>47</v>
      </c>
      <c r="U12" s="43">
        <v>2</v>
      </c>
      <c r="V12" s="60">
        <v>4</v>
      </c>
      <c r="W12" s="43">
        <v>50</v>
      </c>
      <c r="X12" s="61">
        <v>64</v>
      </c>
      <c r="Y12" s="43">
        <v>71</v>
      </c>
      <c r="Z12" s="60">
        <v>72</v>
      </c>
      <c r="AA12" s="43">
        <v>36</v>
      </c>
      <c r="AB12" s="59">
        <v>39</v>
      </c>
      <c r="AC12" s="43">
        <v>102</v>
      </c>
      <c r="AD12" s="62">
        <v>96</v>
      </c>
      <c r="AE12" s="60">
        <v>95</v>
      </c>
      <c r="AF12" s="62">
        <v>84</v>
      </c>
      <c r="AG12" s="43">
        <v>38</v>
      </c>
      <c r="AH12" s="43">
        <v>63</v>
      </c>
      <c r="AI12" s="43">
        <v>31</v>
      </c>
      <c r="AJ12" s="60">
        <v>37</v>
      </c>
      <c r="AK12" s="43">
        <v>41</v>
      </c>
      <c r="AL12" s="43">
        <v>59</v>
      </c>
      <c r="AM12" s="60">
        <v>5</v>
      </c>
      <c r="AN12" s="43">
        <v>5</v>
      </c>
      <c r="AO12" s="43">
        <v>40</v>
      </c>
      <c r="AP12" s="43">
        <v>50</v>
      </c>
      <c r="AQ12" s="43">
        <v>40</v>
      </c>
      <c r="AR12" s="60">
        <v>48</v>
      </c>
      <c r="AS12" s="43">
        <v>27</v>
      </c>
      <c r="AT12" s="59">
        <v>31</v>
      </c>
      <c r="AU12" s="43">
        <v>70</v>
      </c>
      <c r="AV12" s="43">
        <v>96</v>
      </c>
      <c r="AW12" s="43">
        <v>53</v>
      </c>
      <c r="AX12" s="60">
        <v>62</v>
      </c>
      <c r="AY12" s="43">
        <v>45</v>
      </c>
      <c r="AZ12" s="62">
        <v>42</v>
      </c>
      <c r="BA12" s="60">
        <v>30</v>
      </c>
      <c r="BB12" s="43">
        <v>24</v>
      </c>
      <c r="BC12" s="43">
        <v>42</v>
      </c>
      <c r="BD12" s="43">
        <v>47</v>
      </c>
      <c r="BE12" s="43">
        <v>4</v>
      </c>
      <c r="BF12" s="60">
        <v>13</v>
      </c>
    </row>
    <row r="13" spans="1:58" ht="23.25" customHeight="1" x14ac:dyDescent="0.25">
      <c r="A13" s="36">
        <v>3</v>
      </c>
      <c r="B13" s="42" t="s">
        <v>14</v>
      </c>
      <c r="C13" s="44">
        <v>407</v>
      </c>
      <c r="D13" s="45">
        <v>414</v>
      </c>
      <c r="E13" s="44">
        <v>505</v>
      </c>
      <c r="F13" s="45">
        <v>548</v>
      </c>
      <c r="G13" s="44">
        <v>274</v>
      </c>
      <c r="H13" s="45">
        <v>319</v>
      </c>
      <c r="I13" s="44">
        <v>615</v>
      </c>
      <c r="J13" s="45">
        <v>616</v>
      </c>
      <c r="K13" s="44">
        <v>451</v>
      </c>
      <c r="L13" s="45">
        <v>402</v>
      </c>
      <c r="M13" s="44">
        <v>501</v>
      </c>
      <c r="N13" s="45">
        <v>543</v>
      </c>
      <c r="O13" s="44">
        <v>388</v>
      </c>
      <c r="P13" s="45">
        <v>447</v>
      </c>
      <c r="Q13" s="44">
        <v>494</v>
      </c>
      <c r="R13" s="45">
        <v>451</v>
      </c>
      <c r="S13" s="44">
        <v>362</v>
      </c>
      <c r="T13" s="45">
        <v>428</v>
      </c>
      <c r="U13" s="44">
        <v>18</v>
      </c>
      <c r="V13" s="45">
        <v>41</v>
      </c>
      <c r="W13" s="44">
        <v>436</v>
      </c>
      <c r="X13" s="45">
        <v>476</v>
      </c>
      <c r="Y13" s="44">
        <v>571</v>
      </c>
      <c r="Z13" s="45">
        <v>480</v>
      </c>
      <c r="AA13" s="44">
        <v>306</v>
      </c>
      <c r="AB13" s="45">
        <v>323</v>
      </c>
      <c r="AC13" s="44">
        <v>591</v>
      </c>
      <c r="AD13" s="45">
        <v>579</v>
      </c>
      <c r="AE13" s="44">
        <v>469</v>
      </c>
      <c r="AF13" s="45">
        <v>408</v>
      </c>
      <c r="AG13" s="44">
        <v>513</v>
      </c>
      <c r="AH13" s="45">
        <v>416</v>
      </c>
      <c r="AI13" s="44">
        <v>497</v>
      </c>
      <c r="AJ13" s="45">
        <v>439</v>
      </c>
      <c r="AK13" s="44">
        <v>386</v>
      </c>
      <c r="AL13" s="45">
        <v>302</v>
      </c>
      <c r="AM13" s="44">
        <v>58</v>
      </c>
      <c r="AN13" s="45">
        <v>66</v>
      </c>
      <c r="AO13" s="44">
        <v>276</v>
      </c>
      <c r="AP13" s="45">
        <v>295</v>
      </c>
      <c r="AQ13" s="44">
        <v>461</v>
      </c>
      <c r="AR13" s="45">
        <v>406</v>
      </c>
      <c r="AS13" s="44">
        <v>283</v>
      </c>
      <c r="AT13" s="45">
        <v>232</v>
      </c>
      <c r="AU13" s="44">
        <v>690</v>
      </c>
      <c r="AV13" s="45">
        <v>688</v>
      </c>
      <c r="AW13" s="44">
        <v>445</v>
      </c>
      <c r="AX13" s="45">
        <v>482</v>
      </c>
      <c r="AY13" s="44">
        <v>362</v>
      </c>
      <c r="AZ13" s="45">
        <v>473</v>
      </c>
      <c r="BA13" s="44">
        <v>400</v>
      </c>
      <c r="BB13" s="45">
        <v>437</v>
      </c>
      <c r="BC13" s="44">
        <v>296</v>
      </c>
      <c r="BD13" s="45">
        <v>301</v>
      </c>
      <c r="BE13" s="44">
        <v>29</v>
      </c>
      <c r="BF13" s="45">
        <v>56</v>
      </c>
    </row>
    <row r="14" spans="1:58" s="37" customFormat="1" ht="34.5" customHeight="1" x14ac:dyDescent="0.25">
      <c r="A14" s="49">
        <v>4</v>
      </c>
      <c r="B14" s="46" t="s">
        <v>15</v>
      </c>
      <c r="C14" s="47">
        <v>146</v>
      </c>
      <c r="D14" s="48">
        <v>165</v>
      </c>
      <c r="E14" s="47">
        <v>136</v>
      </c>
      <c r="F14" s="48">
        <v>170</v>
      </c>
      <c r="G14" s="47">
        <v>92</v>
      </c>
      <c r="H14" s="48">
        <v>75</v>
      </c>
      <c r="I14" s="47">
        <v>232</v>
      </c>
      <c r="J14" s="48">
        <v>209</v>
      </c>
      <c r="K14" s="47">
        <v>162</v>
      </c>
      <c r="L14" s="48">
        <v>155</v>
      </c>
      <c r="M14" s="47">
        <v>152</v>
      </c>
      <c r="N14" s="48">
        <v>139</v>
      </c>
      <c r="O14" s="47">
        <v>144</v>
      </c>
      <c r="P14" s="48">
        <v>159</v>
      </c>
      <c r="Q14" s="47">
        <v>90</v>
      </c>
      <c r="R14" s="48">
        <v>116</v>
      </c>
      <c r="S14" s="47">
        <v>80</v>
      </c>
      <c r="T14" s="48">
        <v>62</v>
      </c>
      <c r="U14" s="47">
        <v>18</v>
      </c>
      <c r="V14" s="48">
        <v>35</v>
      </c>
      <c r="W14" s="47">
        <v>188</v>
      </c>
      <c r="X14" s="48">
        <v>182</v>
      </c>
      <c r="Y14" s="47">
        <v>182</v>
      </c>
      <c r="Z14" s="48">
        <v>186</v>
      </c>
      <c r="AA14" s="47">
        <v>110</v>
      </c>
      <c r="AB14" s="48">
        <v>113</v>
      </c>
      <c r="AC14" s="47">
        <v>224</v>
      </c>
      <c r="AD14" s="48">
        <v>224</v>
      </c>
      <c r="AE14" s="47">
        <v>199</v>
      </c>
      <c r="AF14" s="48">
        <v>195</v>
      </c>
      <c r="AG14" s="47">
        <v>195</v>
      </c>
      <c r="AH14" s="48">
        <v>193</v>
      </c>
      <c r="AI14" s="47">
        <v>147</v>
      </c>
      <c r="AJ14" s="48">
        <v>136</v>
      </c>
      <c r="AK14" s="47">
        <v>78</v>
      </c>
      <c r="AL14" s="48">
        <v>101</v>
      </c>
      <c r="AM14" s="47">
        <v>27</v>
      </c>
      <c r="AN14" s="48">
        <v>32</v>
      </c>
      <c r="AO14" s="47">
        <v>105</v>
      </c>
      <c r="AP14" s="48">
        <v>79</v>
      </c>
      <c r="AQ14" s="47">
        <v>144</v>
      </c>
      <c r="AR14" s="48">
        <v>114</v>
      </c>
      <c r="AS14" s="47">
        <v>70</v>
      </c>
      <c r="AT14" s="48">
        <v>56</v>
      </c>
      <c r="AU14" s="47">
        <v>146</v>
      </c>
      <c r="AV14" s="48">
        <v>130</v>
      </c>
      <c r="AW14" s="47">
        <v>142</v>
      </c>
      <c r="AX14" s="48">
        <v>102</v>
      </c>
      <c r="AY14" s="47">
        <v>126</v>
      </c>
      <c r="AZ14" s="48">
        <v>83</v>
      </c>
      <c r="BA14" s="47">
        <v>102</v>
      </c>
      <c r="BB14" s="48">
        <v>63</v>
      </c>
      <c r="BC14" s="47">
        <v>56</v>
      </c>
      <c r="BD14" s="48">
        <v>58</v>
      </c>
      <c r="BE14" s="47">
        <v>29</v>
      </c>
      <c r="BF14" s="48">
        <v>26</v>
      </c>
    </row>
    <row r="16" spans="1:58" ht="15" x14ac:dyDescent="0.25">
      <c r="B16" s="63" t="s">
        <v>61</v>
      </c>
    </row>
  </sheetData>
  <mergeCells count="49">
    <mergeCell ref="BE9:BF9"/>
    <mergeCell ref="AS9:AT9"/>
    <mergeCell ref="AU9:AV9"/>
    <mergeCell ref="AW9:AX9"/>
    <mergeCell ref="AY9:AZ9"/>
    <mergeCell ref="BA9:BB9"/>
    <mergeCell ref="BC9:BD9"/>
    <mergeCell ref="M9:N9"/>
    <mergeCell ref="AQ9:AR9"/>
    <mergeCell ref="U9:V9"/>
    <mergeCell ref="W9:X9"/>
    <mergeCell ref="Y9:Z9"/>
    <mergeCell ref="AA9:AB9"/>
    <mergeCell ref="AC9:AD9"/>
    <mergeCell ref="AE9:AF9"/>
    <mergeCell ref="AG9:AH9"/>
    <mergeCell ref="AI9:AJ9"/>
    <mergeCell ref="AK9:AL9"/>
    <mergeCell ref="AM9:AN9"/>
    <mergeCell ref="AO9:AP9"/>
    <mergeCell ref="AO7:BF7"/>
    <mergeCell ref="C8:H8"/>
    <mergeCell ref="I8:L8"/>
    <mergeCell ref="M8:R8"/>
    <mergeCell ref="S8:V8"/>
    <mergeCell ref="W8:AB8"/>
    <mergeCell ref="AC8:AF8"/>
    <mergeCell ref="AG8:AJ8"/>
    <mergeCell ref="AK8:AN8"/>
    <mergeCell ref="AO8:AT8"/>
    <mergeCell ref="AU8:AX8"/>
    <mergeCell ref="AY8:BB8"/>
    <mergeCell ref="BC8:BF8"/>
    <mergeCell ref="A1:AC1"/>
    <mergeCell ref="A2:AC2"/>
    <mergeCell ref="A3:AC3"/>
    <mergeCell ref="A4:AC4"/>
    <mergeCell ref="A7:A10"/>
    <mergeCell ref="B7:B10"/>
    <mergeCell ref="C7:V7"/>
    <mergeCell ref="O9:P9"/>
    <mergeCell ref="Q9:R9"/>
    <mergeCell ref="S9:T9"/>
    <mergeCell ref="W7:AN7"/>
    <mergeCell ref="C9:D9"/>
    <mergeCell ref="E9:F9"/>
    <mergeCell ref="G9:H9"/>
    <mergeCell ref="I9:J9"/>
    <mergeCell ref="K9:L9"/>
  </mergeCells>
  <conditionalFormatting sqref="C11">
    <cfRule type="expression" dxfId="172" priority="173">
      <formula>AND(C11&gt;=D11,C11&lt;&gt;0)</formula>
    </cfRule>
  </conditionalFormatting>
  <conditionalFormatting sqref="D11">
    <cfRule type="expression" dxfId="171" priority="172">
      <formula>AND(D11&gt;=C11,D11&lt;&gt;0)</formula>
    </cfRule>
  </conditionalFormatting>
  <conditionalFormatting sqref="E11">
    <cfRule type="expression" dxfId="170" priority="171">
      <formula>AND(E11&gt;=F11,E11&lt;&gt;0)</formula>
    </cfRule>
  </conditionalFormatting>
  <conditionalFormatting sqref="F11">
    <cfRule type="expression" dxfId="169" priority="170">
      <formula>AND(F11&gt;=E11,F11&lt;&gt;0)</formula>
    </cfRule>
  </conditionalFormatting>
  <conditionalFormatting sqref="K11">
    <cfRule type="expression" dxfId="168" priority="169">
      <formula>AND(K11&gt;=L11,K11&lt;&gt;0)</formula>
    </cfRule>
  </conditionalFormatting>
  <conditionalFormatting sqref="L11">
    <cfRule type="expression" dxfId="167" priority="168">
      <formula>AND(L11&gt;=K11,L11&lt;&gt;0)</formula>
    </cfRule>
  </conditionalFormatting>
  <conditionalFormatting sqref="O11">
    <cfRule type="expression" dxfId="166" priority="167">
      <formula>AND(O11&gt;=P11,O11&lt;&gt;0)</formula>
    </cfRule>
  </conditionalFormatting>
  <conditionalFormatting sqref="P11">
    <cfRule type="expression" dxfId="165" priority="166">
      <formula>AND(P11&gt;=O11,P11&lt;&gt;0)</formula>
    </cfRule>
  </conditionalFormatting>
  <conditionalFormatting sqref="G11">
    <cfRule type="expression" dxfId="164" priority="165">
      <formula>AND(G11&gt;=H11,G11&lt;&gt;0)</formula>
    </cfRule>
  </conditionalFormatting>
  <conditionalFormatting sqref="H11">
    <cfRule type="expression" dxfId="163" priority="164">
      <formula>AND(H11&gt;=G11,H11&lt;&gt;0)</formula>
    </cfRule>
  </conditionalFormatting>
  <conditionalFormatting sqref="U11">
    <cfRule type="expression" dxfId="162" priority="163">
      <formula>AND(U11&gt;=V11,U11&lt;&gt;0)</formula>
    </cfRule>
  </conditionalFormatting>
  <conditionalFormatting sqref="V11">
    <cfRule type="expression" dxfId="161" priority="162">
      <formula>AND(V11&gt;=U11,V11&lt;&gt;0)</formula>
    </cfRule>
  </conditionalFormatting>
  <conditionalFormatting sqref="Y11">
    <cfRule type="expression" dxfId="160" priority="161">
      <formula>AND(Y11&gt;=Z11,Y11&lt;&gt;0)</formula>
    </cfRule>
  </conditionalFormatting>
  <conditionalFormatting sqref="Z11">
    <cfRule type="expression" dxfId="159" priority="160">
      <formula>AND(Z11&gt;=Y11,Z11&lt;&gt;0)</formula>
    </cfRule>
  </conditionalFormatting>
  <conditionalFormatting sqref="AE11">
    <cfRule type="expression" dxfId="158" priority="159">
      <formula>AND(AE11&gt;=AF11,AE11&lt;&gt;0)</formula>
    </cfRule>
  </conditionalFormatting>
  <conditionalFormatting sqref="AF11">
    <cfRule type="expression" dxfId="157" priority="158">
      <formula>AND(AF11&gt;=AE11,AF11&lt;&gt;0)</formula>
    </cfRule>
  </conditionalFormatting>
  <conditionalFormatting sqref="AI11">
    <cfRule type="expression" dxfId="156" priority="157">
      <formula>AND(AI11&gt;=AJ11,AI11&lt;&gt;0)</formula>
    </cfRule>
  </conditionalFormatting>
  <conditionalFormatting sqref="AJ11">
    <cfRule type="expression" dxfId="155" priority="156">
      <formula>AND(AJ11&gt;=AI11,AJ11&lt;&gt;0)</formula>
    </cfRule>
  </conditionalFormatting>
  <conditionalFormatting sqref="AM11">
    <cfRule type="expression" dxfId="154" priority="155">
      <formula>AND(AM11&gt;=AN11,AM11&lt;&gt;0)</formula>
    </cfRule>
  </conditionalFormatting>
  <conditionalFormatting sqref="AN11">
    <cfRule type="expression" dxfId="153" priority="154">
      <formula>AND(AN11&gt;=AM11,AN11&lt;&gt;0)</formula>
    </cfRule>
  </conditionalFormatting>
  <conditionalFormatting sqref="AQ11">
    <cfRule type="expression" dxfId="152" priority="153">
      <formula>AND(AQ11&gt;=AR11,AQ11&lt;&gt;0)</formula>
    </cfRule>
  </conditionalFormatting>
  <conditionalFormatting sqref="AR11">
    <cfRule type="expression" dxfId="151" priority="152">
      <formula>AND(AR11&gt;=AQ11,AR11&lt;&gt;0)</formula>
    </cfRule>
  </conditionalFormatting>
  <conditionalFormatting sqref="AW11">
    <cfRule type="expression" dxfId="150" priority="151">
      <formula>AND(AW11&gt;=AX11,AW11&lt;&gt;0)</formula>
    </cfRule>
  </conditionalFormatting>
  <conditionalFormatting sqref="AX11">
    <cfRule type="expression" dxfId="149" priority="150">
      <formula>AND(AX11&gt;=AW11,AX11&lt;&gt;0)</formula>
    </cfRule>
  </conditionalFormatting>
  <conditionalFormatting sqref="BA11">
    <cfRule type="expression" dxfId="148" priority="149">
      <formula>AND(BA11&gt;=BB11,BA11&lt;&gt;0)</formula>
    </cfRule>
  </conditionalFormatting>
  <conditionalFormatting sqref="BB11">
    <cfRule type="expression" dxfId="147" priority="148">
      <formula>AND(BB11&gt;=BA11,BB11&lt;&gt;0)</formula>
    </cfRule>
  </conditionalFormatting>
  <conditionalFormatting sqref="BE11">
    <cfRule type="expression" dxfId="146" priority="147">
      <formula>AND(BE11&gt;=BF11,BE11&lt;&gt;0)</formula>
    </cfRule>
  </conditionalFormatting>
  <conditionalFormatting sqref="BF11">
    <cfRule type="expression" dxfId="145" priority="146">
      <formula>AND(BF11&gt;=BE11,BF11&lt;&gt;0)</formula>
    </cfRule>
  </conditionalFormatting>
  <conditionalFormatting sqref="I11">
    <cfRule type="expression" dxfId="144" priority="145">
      <formula>AND(I11&gt;=J11,I11&lt;&gt;0)</formula>
    </cfRule>
  </conditionalFormatting>
  <conditionalFormatting sqref="J11">
    <cfRule type="expression" dxfId="143" priority="144">
      <formula>AND(J11&gt;=I11,J11&lt;&gt;0)</formula>
    </cfRule>
  </conditionalFormatting>
  <conditionalFormatting sqref="M11">
    <cfRule type="expression" dxfId="142" priority="143">
      <formula>AND(M11&gt;=N11,M11&lt;&gt;0)</formula>
    </cfRule>
  </conditionalFormatting>
  <conditionalFormatting sqref="N11">
    <cfRule type="expression" dxfId="141" priority="142">
      <formula>AND(N11&gt;=M11,N11&lt;&gt;0)</formula>
    </cfRule>
  </conditionalFormatting>
  <conditionalFormatting sqref="S11">
    <cfRule type="expression" dxfId="140" priority="141">
      <formula>AND(S11&gt;=T11,S11&lt;&gt;0)</formula>
    </cfRule>
  </conditionalFormatting>
  <conditionalFormatting sqref="T11">
    <cfRule type="expression" dxfId="139" priority="140">
      <formula>AND(T11&gt;=S11,T11&lt;&gt;0)</formula>
    </cfRule>
  </conditionalFormatting>
  <conditionalFormatting sqref="W11">
    <cfRule type="expression" dxfId="138" priority="139">
      <formula>AND(W11&gt;=X11,W11&lt;&gt;0)</formula>
    </cfRule>
  </conditionalFormatting>
  <conditionalFormatting sqref="X11">
    <cfRule type="expression" dxfId="137" priority="138">
      <formula>AND(X11&gt;=W11,X11&lt;&gt;0)</formula>
    </cfRule>
  </conditionalFormatting>
  <conditionalFormatting sqref="AC11">
    <cfRule type="expression" dxfId="136" priority="137">
      <formula>AND(AC11&gt;=AD11,AC11&lt;&gt;0)</formula>
    </cfRule>
  </conditionalFormatting>
  <conditionalFormatting sqref="AD11">
    <cfRule type="expression" dxfId="135" priority="136">
      <formula>AND(AD11&gt;=AC11,AD11&lt;&gt;0)</formula>
    </cfRule>
  </conditionalFormatting>
  <conditionalFormatting sqref="AG11">
    <cfRule type="expression" dxfId="134" priority="135">
      <formula>AND(AG11&gt;=AH11,AG11&lt;&gt;0)</formula>
    </cfRule>
  </conditionalFormatting>
  <conditionalFormatting sqref="AH11">
    <cfRule type="expression" dxfId="133" priority="134">
      <formula>AND(AH11&gt;=AG11,AH11&lt;&gt;0)</formula>
    </cfRule>
  </conditionalFormatting>
  <conditionalFormatting sqref="AK11">
    <cfRule type="expression" dxfId="132" priority="133">
      <formula>AND(AK11&gt;=AL11,AK11&lt;&gt;0)</formula>
    </cfRule>
  </conditionalFormatting>
  <conditionalFormatting sqref="AL11">
    <cfRule type="expression" dxfId="131" priority="132">
      <formula>AND(AL11&gt;=AK11,AL11&lt;&gt;0)</formula>
    </cfRule>
  </conditionalFormatting>
  <conditionalFormatting sqref="AO11">
    <cfRule type="expression" dxfId="130" priority="131">
      <formula>AND(AO11&gt;=AP11,AO11&lt;&gt;0)</formula>
    </cfRule>
  </conditionalFormatting>
  <conditionalFormatting sqref="AP11">
    <cfRule type="expression" dxfId="129" priority="130">
      <formula>AND(AP11&gt;=AO11,AP11&lt;&gt;0)</formula>
    </cfRule>
  </conditionalFormatting>
  <conditionalFormatting sqref="AU11">
    <cfRule type="expression" dxfId="128" priority="129">
      <formula>AND(AU11&gt;=AV11,AU11&lt;&gt;0)</formula>
    </cfRule>
  </conditionalFormatting>
  <conditionalFormatting sqref="AV11">
    <cfRule type="expression" dxfId="127" priority="128">
      <formula>AND(AV11&gt;=AU11,AV11&lt;&gt;0)</formula>
    </cfRule>
  </conditionalFormatting>
  <conditionalFormatting sqref="AY11">
    <cfRule type="expression" dxfId="126" priority="127">
      <formula>AND(AY11&gt;=AZ11,AY11&lt;&gt;0)</formula>
    </cfRule>
  </conditionalFormatting>
  <conditionalFormatting sqref="AZ11">
    <cfRule type="expression" dxfId="125" priority="126">
      <formula>AND(AZ11&gt;=AY11,AZ11&lt;&gt;0)</formula>
    </cfRule>
  </conditionalFormatting>
  <conditionalFormatting sqref="BC11">
    <cfRule type="expression" dxfId="124" priority="125">
      <formula>AND(BC11&gt;=BD11,BC11&lt;&gt;0)</formula>
    </cfRule>
  </conditionalFormatting>
  <conditionalFormatting sqref="BD11">
    <cfRule type="expression" dxfId="123" priority="124">
      <formula>AND(BD11&gt;=BC11,BD11&lt;&gt;0)</formula>
    </cfRule>
  </conditionalFormatting>
  <conditionalFormatting sqref="Q11">
    <cfRule type="expression" dxfId="122" priority="123">
      <formula>AND(Q11&gt;=R11,Q11&lt;&gt;0)</formula>
    </cfRule>
  </conditionalFormatting>
  <conditionalFormatting sqref="R11">
    <cfRule type="expression" dxfId="121" priority="122">
      <formula>AND(R11&gt;=Q11,R11&lt;&gt;0)</formula>
    </cfRule>
  </conditionalFormatting>
  <conditionalFormatting sqref="AA11">
    <cfRule type="expression" dxfId="120" priority="121">
      <formula>AND(AA11&gt;=AB11,AA11&lt;&gt;0)</formula>
    </cfRule>
  </conditionalFormatting>
  <conditionalFormatting sqref="AB11">
    <cfRule type="expression" dxfId="119" priority="120">
      <formula>AND(AB11&gt;=AA11,AB11&lt;&gt;0)</formula>
    </cfRule>
  </conditionalFormatting>
  <conditionalFormatting sqref="AS11">
    <cfRule type="expression" dxfId="118" priority="119">
      <formula>AND(AS11&gt;=AT11,AS11&lt;&gt;0)</formula>
    </cfRule>
  </conditionalFormatting>
  <conditionalFormatting sqref="AT11">
    <cfRule type="expression" dxfId="117" priority="118">
      <formula>AND(AT11&gt;=AS11,AT11&lt;&gt;0)</formula>
    </cfRule>
  </conditionalFormatting>
  <conditionalFormatting sqref="C12:D12 M12:N12 Q12 S12:U12 W12:Y12 AA12 AC12 AG12:AI12 AK12:AL12 AN12:AQ12 AS12 AU12:AW12 AY12 BB12:BE12 G12:K12">
    <cfRule type="expression" dxfId="116" priority="117">
      <formula>AND(C12&gt;=D12,C12&lt;&gt;0)</formula>
    </cfRule>
  </conditionalFormatting>
  <conditionalFormatting sqref="E12">
    <cfRule type="expression" dxfId="115" priority="116">
      <formula>AND(E12&gt;=F12,E12&lt;&gt;0)</formula>
    </cfRule>
  </conditionalFormatting>
  <conditionalFormatting sqref="F12">
    <cfRule type="expression" dxfId="114" priority="115">
      <formula>AND(F12&gt;=E12,F12&lt;&gt;0)</formula>
    </cfRule>
  </conditionalFormatting>
  <conditionalFormatting sqref="O12">
    <cfRule type="expression" dxfId="113" priority="114">
      <formula>AND(O12&gt;=P12,O12&lt;&gt;0)</formula>
    </cfRule>
  </conditionalFormatting>
  <conditionalFormatting sqref="P12">
    <cfRule type="expression" dxfId="112" priority="113">
      <formula>AND(P12&gt;=O12,P12&lt;&gt;0)</formula>
    </cfRule>
  </conditionalFormatting>
  <conditionalFormatting sqref="C13">
    <cfRule type="expression" dxfId="111" priority="112">
      <formula>AND(C13&gt;=D13,C13&lt;&gt;0)</formula>
    </cfRule>
  </conditionalFormatting>
  <conditionalFormatting sqref="D13">
    <cfRule type="expression" dxfId="110" priority="111">
      <formula>AND(D13&gt;=C13,D13&lt;&gt;0)</formula>
    </cfRule>
  </conditionalFormatting>
  <conditionalFormatting sqref="I13">
    <cfRule type="expression" dxfId="109" priority="110">
      <formula>AND(I13&gt;=J13,I13&lt;&gt;0)</formula>
    </cfRule>
  </conditionalFormatting>
  <conditionalFormatting sqref="J13">
    <cfRule type="expression" dxfId="108" priority="109">
      <formula>AND(J13&gt;=I13,J13&lt;&gt;0)</formula>
    </cfRule>
  </conditionalFormatting>
  <conditionalFormatting sqref="M13">
    <cfRule type="expression" dxfId="107" priority="108">
      <formula>AND(M13&gt;=N13,M13&lt;&gt;0)</formula>
    </cfRule>
  </conditionalFormatting>
  <conditionalFormatting sqref="N13">
    <cfRule type="expression" dxfId="106" priority="107">
      <formula>AND(N13&gt;=M13,N13&lt;&gt;0)</formula>
    </cfRule>
  </conditionalFormatting>
  <conditionalFormatting sqref="S13">
    <cfRule type="expression" dxfId="105" priority="106">
      <formula>AND(S13&gt;=T13,S13&lt;&gt;0)</formula>
    </cfRule>
  </conditionalFormatting>
  <conditionalFormatting sqref="T13">
    <cfRule type="expression" dxfId="104" priority="105">
      <formula>AND(T13&gt;=S13,T13&lt;&gt;0)</formula>
    </cfRule>
  </conditionalFormatting>
  <conditionalFormatting sqref="W13">
    <cfRule type="expression" dxfId="103" priority="104">
      <formula>AND(W13&gt;=X13,W13&lt;&gt;0)</formula>
    </cfRule>
  </conditionalFormatting>
  <conditionalFormatting sqref="X13">
    <cfRule type="expression" dxfId="102" priority="103">
      <formula>AND(X13&gt;=W13,X13&lt;&gt;0)</formula>
    </cfRule>
  </conditionalFormatting>
  <conditionalFormatting sqref="AC13">
    <cfRule type="expression" dxfId="101" priority="102">
      <formula>AND(AC13&gt;=AD13,AC13&lt;&gt;0)</formula>
    </cfRule>
  </conditionalFormatting>
  <conditionalFormatting sqref="AD13">
    <cfRule type="expression" dxfId="100" priority="101">
      <formula>AND(AD13&gt;=AC13,AD13&lt;&gt;0)</formula>
    </cfRule>
  </conditionalFormatting>
  <conditionalFormatting sqref="AG13">
    <cfRule type="expression" dxfId="99" priority="100">
      <formula>AND(AG13&gt;=AH13,AG13&lt;&gt;0)</formula>
    </cfRule>
  </conditionalFormatting>
  <conditionalFormatting sqref="AH13">
    <cfRule type="expression" dxfId="98" priority="99">
      <formula>AND(AH13&gt;=AG13,AH13&lt;&gt;0)</formula>
    </cfRule>
  </conditionalFormatting>
  <conditionalFormatting sqref="AK13">
    <cfRule type="expression" dxfId="97" priority="98">
      <formula>AND(AK13&gt;=AL13,AK13&lt;&gt;0)</formula>
    </cfRule>
  </conditionalFormatting>
  <conditionalFormatting sqref="AL13">
    <cfRule type="expression" dxfId="96" priority="97">
      <formula>AND(AL13&gt;=AK13,AL13&lt;&gt;0)</formula>
    </cfRule>
  </conditionalFormatting>
  <conditionalFormatting sqref="AO13">
    <cfRule type="expression" dxfId="95" priority="96">
      <formula>AND(AO13&gt;=AP13,AO13&lt;&gt;0)</formula>
    </cfRule>
  </conditionalFormatting>
  <conditionalFormatting sqref="AP13">
    <cfRule type="expression" dxfId="94" priority="95">
      <formula>AND(AP13&gt;=AO13,AP13&lt;&gt;0)</formula>
    </cfRule>
  </conditionalFormatting>
  <conditionalFormatting sqref="AU13">
    <cfRule type="expression" dxfId="93" priority="94">
      <formula>AND(AU13&gt;=AV13,AU13&lt;&gt;0)</formula>
    </cfRule>
  </conditionalFormatting>
  <conditionalFormatting sqref="AV13">
    <cfRule type="expression" dxfId="92" priority="93">
      <formula>AND(AV13&gt;=AU13,AV13&lt;&gt;0)</formula>
    </cfRule>
  </conditionalFormatting>
  <conditionalFormatting sqref="AY13">
    <cfRule type="expression" dxfId="91" priority="92">
      <formula>AND(AY13&gt;=AZ13,AY13&lt;&gt;0)</formula>
    </cfRule>
  </conditionalFormatting>
  <conditionalFormatting sqref="AZ13">
    <cfRule type="expression" dxfId="90" priority="91">
      <formula>AND(AZ13&gt;=AY13,AZ13&lt;&gt;0)</formula>
    </cfRule>
  </conditionalFormatting>
  <conditionalFormatting sqref="BC13">
    <cfRule type="expression" dxfId="89" priority="90">
      <formula>AND(BC13&gt;=BD13,BC13&lt;&gt;0)</formula>
    </cfRule>
  </conditionalFormatting>
  <conditionalFormatting sqref="BD13">
    <cfRule type="expression" dxfId="88" priority="89">
      <formula>AND(BD13&gt;=BC13,BD13&lt;&gt;0)</formula>
    </cfRule>
  </conditionalFormatting>
  <conditionalFormatting sqref="BE13">
    <cfRule type="expression" dxfId="87" priority="88">
      <formula>AND(BE13&gt;=BF13,BE13&lt;&gt;0)</formula>
    </cfRule>
  </conditionalFormatting>
  <conditionalFormatting sqref="BF13">
    <cfRule type="expression" dxfId="86" priority="87">
      <formula>AND(BF13&gt;=BE13,BF13&lt;&gt;0)</formula>
    </cfRule>
  </conditionalFormatting>
  <conditionalFormatting sqref="E13">
    <cfRule type="expression" dxfId="85" priority="86">
      <formula>AND(E13&gt;=F13,E13&lt;&gt;0)</formula>
    </cfRule>
  </conditionalFormatting>
  <conditionalFormatting sqref="F13">
    <cfRule type="expression" dxfId="84" priority="85">
      <formula>AND(F13&gt;=E13,F13&lt;&gt;0)</formula>
    </cfRule>
  </conditionalFormatting>
  <conditionalFormatting sqref="K13">
    <cfRule type="expression" dxfId="83" priority="84">
      <formula>AND(K13&gt;=L13,K13&lt;&gt;0)</formula>
    </cfRule>
  </conditionalFormatting>
  <conditionalFormatting sqref="L13">
    <cfRule type="expression" dxfId="82" priority="83">
      <formula>AND(L13&gt;=K13,L13&lt;&gt;0)</formula>
    </cfRule>
  </conditionalFormatting>
  <conditionalFormatting sqref="O13">
    <cfRule type="expression" dxfId="81" priority="82">
      <formula>AND(O13&gt;=P13,O13&lt;&gt;0)</formula>
    </cfRule>
  </conditionalFormatting>
  <conditionalFormatting sqref="P13">
    <cfRule type="expression" dxfId="80" priority="81">
      <formula>AND(P13&gt;=O13,P13&lt;&gt;0)</formula>
    </cfRule>
  </conditionalFormatting>
  <conditionalFormatting sqref="U13">
    <cfRule type="expression" dxfId="79" priority="80">
      <formula>AND(U13&gt;=V13,U13&lt;&gt;0)</formula>
    </cfRule>
  </conditionalFormatting>
  <conditionalFormatting sqref="V13">
    <cfRule type="expression" dxfId="78" priority="79">
      <formula>AND(V13&gt;=U13,V13&lt;&gt;0)</formula>
    </cfRule>
  </conditionalFormatting>
  <conditionalFormatting sqref="Y13">
    <cfRule type="expression" dxfId="77" priority="78">
      <formula>AND(Y13&gt;=Z13,Y13&lt;&gt;0)</formula>
    </cfRule>
  </conditionalFormatting>
  <conditionalFormatting sqref="Z13">
    <cfRule type="expression" dxfId="76" priority="77">
      <formula>AND(Z13&gt;=Y13,Z13&lt;&gt;0)</formula>
    </cfRule>
  </conditionalFormatting>
  <conditionalFormatting sqref="AE13">
    <cfRule type="expression" dxfId="75" priority="76">
      <formula>AND(AE13&gt;=AF13,AE13&lt;&gt;0)</formula>
    </cfRule>
  </conditionalFormatting>
  <conditionalFormatting sqref="AF13">
    <cfRule type="expression" dxfId="74" priority="75">
      <formula>AND(AF13&gt;=AE13,AF13&lt;&gt;0)</formula>
    </cfRule>
  </conditionalFormatting>
  <conditionalFormatting sqref="AI13">
    <cfRule type="expression" dxfId="73" priority="74">
      <formula>AND(AI13&gt;=AJ13,AI13&lt;&gt;0)</formula>
    </cfRule>
  </conditionalFormatting>
  <conditionalFormatting sqref="AJ13">
    <cfRule type="expression" dxfId="72" priority="73">
      <formula>AND(AJ13&gt;=AI13,AJ13&lt;&gt;0)</formula>
    </cfRule>
  </conditionalFormatting>
  <conditionalFormatting sqref="AM13">
    <cfRule type="expression" dxfId="71" priority="72">
      <formula>AND(AM13&gt;=AN13,AM13&lt;&gt;0)</formula>
    </cfRule>
  </conditionalFormatting>
  <conditionalFormatting sqref="AN13">
    <cfRule type="expression" dxfId="70" priority="71">
      <formula>AND(AN13&gt;=AM13,AN13&lt;&gt;0)</formula>
    </cfRule>
  </conditionalFormatting>
  <conditionalFormatting sqref="AQ13">
    <cfRule type="expression" dxfId="69" priority="70">
      <formula>AND(AQ13&gt;=AR13,AQ13&lt;&gt;0)</formula>
    </cfRule>
  </conditionalFormatting>
  <conditionalFormatting sqref="AR13">
    <cfRule type="expression" dxfId="68" priority="69">
      <formula>AND(AR13&gt;=AQ13,AR13&lt;&gt;0)</formula>
    </cfRule>
  </conditionalFormatting>
  <conditionalFormatting sqref="AW13">
    <cfRule type="expression" dxfId="67" priority="68">
      <formula>AND(AW13&gt;=AX13,AW13&lt;&gt;0)</formula>
    </cfRule>
  </conditionalFormatting>
  <conditionalFormatting sqref="AX13">
    <cfRule type="expression" dxfId="66" priority="67">
      <formula>AND(AX13&gt;=AW13,AX13&lt;&gt;0)</formula>
    </cfRule>
  </conditionalFormatting>
  <conditionalFormatting sqref="BA13">
    <cfRule type="expression" dxfId="65" priority="66">
      <formula>AND(BA13&gt;=BB13,BA13&lt;&gt;0)</formula>
    </cfRule>
  </conditionalFormatting>
  <conditionalFormatting sqref="BB13">
    <cfRule type="expression" dxfId="64" priority="65">
      <formula>AND(BB13&gt;=BA13,BB13&lt;&gt;0)</formula>
    </cfRule>
  </conditionalFormatting>
  <conditionalFormatting sqref="AS13">
    <cfRule type="expression" dxfId="63" priority="64">
      <formula>AND(AS13&gt;=AT13,AS13&lt;&gt;0)</formula>
    </cfRule>
  </conditionalFormatting>
  <conditionalFormatting sqref="AT13">
    <cfRule type="expression" dxfId="62" priority="63">
      <formula>AND(AT13&gt;=AS13,AT13&lt;&gt;0)</formula>
    </cfRule>
  </conditionalFormatting>
  <conditionalFormatting sqref="G13">
    <cfRule type="expression" dxfId="61" priority="62">
      <formula>AND(G13&gt;=H13,G13&lt;&gt;0)</formula>
    </cfRule>
  </conditionalFormatting>
  <conditionalFormatting sqref="H13">
    <cfRule type="expression" dxfId="60" priority="61">
      <formula>AND(H13&gt;=G13,H13&lt;&gt;0)</formula>
    </cfRule>
  </conditionalFormatting>
  <conditionalFormatting sqref="Q13">
    <cfRule type="expression" dxfId="59" priority="60">
      <formula>AND(Q13&gt;=R13,Q13&lt;&gt;0)</formula>
    </cfRule>
  </conditionalFormatting>
  <conditionalFormatting sqref="R13">
    <cfRule type="expression" dxfId="58" priority="59">
      <formula>AND(R13&gt;=Q13,R13&lt;&gt;0)</formula>
    </cfRule>
  </conditionalFormatting>
  <conditionalFormatting sqref="AA13">
    <cfRule type="expression" dxfId="57" priority="58">
      <formula>AND(AA13&gt;=AB13,AA13&lt;&gt;0)</formula>
    </cfRule>
  </conditionalFormatting>
  <conditionalFormatting sqref="AB13">
    <cfRule type="expression" dxfId="56" priority="57">
      <formula>AND(AB13&gt;=AA13,AB13&lt;&gt;0)</formula>
    </cfRule>
  </conditionalFormatting>
  <conditionalFormatting sqref="E14">
    <cfRule type="expression" dxfId="55" priority="56">
      <formula>AND(E14&gt;=F14,E14&lt;&gt;0)</formula>
    </cfRule>
  </conditionalFormatting>
  <conditionalFormatting sqref="F14">
    <cfRule type="expression" dxfId="54" priority="55">
      <formula>AND(F14&gt;=E14,F14&lt;&gt;0)</formula>
    </cfRule>
  </conditionalFormatting>
  <conditionalFormatting sqref="K14">
    <cfRule type="expression" dxfId="53" priority="54">
      <formula>AND(K14&gt;=L14,K14&lt;&gt;0)</formula>
    </cfRule>
  </conditionalFormatting>
  <conditionalFormatting sqref="L14">
    <cfRule type="expression" dxfId="52" priority="53">
      <formula>AND(L14&gt;=K14,L14&lt;&gt;0)</formula>
    </cfRule>
  </conditionalFormatting>
  <conditionalFormatting sqref="U14">
    <cfRule type="expression" dxfId="51" priority="52">
      <formula>AND(U14&gt;=V14,U14&lt;&gt;0)</formula>
    </cfRule>
  </conditionalFormatting>
  <conditionalFormatting sqref="V14">
    <cfRule type="expression" dxfId="50" priority="51">
      <formula>AND(V14&gt;=U14,V14&lt;&gt;0)</formula>
    </cfRule>
  </conditionalFormatting>
  <conditionalFormatting sqref="G14">
    <cfRule type="expression" dxfId="49" priority="50">
      <formula>AND(G14&gt;=H14,G14&lt;&gt;0)</formula>
    </cfRule>
  </conditionalFormatting>
  <conditionalFormatting sqref="H14">
    <cfRule type="expression" dxfId="48" priority="49">
      <formula>AND(H14&gt;=G14,H14&lt;&gt;0)</formula>
    </cfRule>
  </conditionalFormatting>
  <conditionalFormatting sqref="C14">
    <cfRule type="expression" dxfId="47" priority="48">
      <formula>AND(C14&gt;=D14,C14&lt;&gt;0)</formula>
    </cfRule>
  </conditionalFormatting>
  <conditionalFormatting sqref="D14">
    <cfRule type="expression" dxfId="46" priority="47">
      <formula>AND(D14&gt;=C14,D14&lt;&gt;0)</formula>
    </cfRule>
  </conditionalFormatting>
  <conditionalFormatting sqref="I14">
    <cfRule type="expression" dxfId="45" priority="46">
      <formula>AND(I14&gt;=J14,I14&lt;&gt;0)</formula>
    </cfRule>
  </conditionalFormatting>
  <conditionalFormatting sqref="J14">
    <cfRule type="expression" dxfId="44" priority="45">
      <formula>AND(J14&gt;=I14,J14&lt;&gt;0)</formula>
    </cfRule>
  </conditionalFormatting>
  <conditionalFormatting sqref="M14">
    <cfRule type="expression" dxfId="43" priority="44">
      <formula>AND(M14&gt;=N14,M14&lt;&gt;0)</formula>
    </cfRule>
  </conditionalFormatting>
  <conditionalFormatting sqref="N14">
    <cfRule type="expression" dxfId="42" priority="43">
      <formula>AND(N14&gt;=M14,N14&lt;&gt;0)</formula>
    </cfRule>
  </conditionalFormatting>
  <conditionalFormatting sqref="S14">
    <cfRule type="expression" dxfId="41" priority="42">
      <formula>AND(S14&gt;=T14,S14&lt;&gt;0)</formula>
    </cfRule>
  </conditionalFormatting>
  <conditionalFormatting sqref="T14">
    <cfRule type="expression" dxfId="40" priority="41">
      <formula>AND(T14&gt;=S14,T14&lt;&gt;0)</formula>
    </cfRule>
  </conditionalFormatting>
  <conditionalFormatting sqref="W14">
    <cfRule type="expression" dxfId="39" priority="40">
      <formula>AND(W14&gt;=X14,W14&lt;&gt;0)</formula>
    </cfRule>
  </conditionalFormatting>
  <conditionalFormatting sqref="X14">
    <cfRule type="expression" dxfId="38" priority="39">
      <formula>AND(X14&gt;=W14,X14&lt;&gt;0)</formula>
    </cfRule>
  </conditionalFormatting>
  <conditionalFormatting sqref="AC14">
    <cfRule type="expression" dxfId="37" priority="38">
      <formula>AND(AC14&gt;=AD14,AC14&lt;&gt;0)</formula>
    </cfRule>
  </conditionalFormatting>
  <conditionalFormatting sqref="AD14">
    <cfRule type="expression" dxfId="36" priority="37">
      <formula>AND(AD14&gt;=AC14,AD14&lt;&gt;0)</formula>
    </cfRule>
  </conditionalFormatting>
  <conditionalFormatting sqref="AG14">
    <cfRule type="expression" dxfId="35" priority="36">
      <formula>AND(AG14&gt;=AH14,AG14&lt;&gt;0)</formula>
    </cfRule>
  </conditionalFormatting>
  <conditionalFormatting sqref="AH14">
    <cfRule type="expression" dxfId="34" priority="35">
      <formula>AND(AH14&gt;=AG14,AH14&lt;&gt;0)</formula>
    </cfRule>
  </conditionalFormatting>
  <conditionalFormatting sqref="AK14">
    <cfRule type="expression" dxfId="33" priority="34">
      <formula>AND(AK14&gt;=AL14,AK14&lt;&gt;0)</formula>
    </cfRule>
  </conditionalFormatting>
  <conditionalFormatting sqref="AL14">
    <cfRule type="expression" dxfId="32" priority="33">
      <formula>AND(AL14&gt;=AK14,AL14&lt;&gt;0)</formula>
    </cfRule>
  </conditionalFormatting>
  <conditionalFormatting sqref="AO14">
    <cfRule type="expression" dxfId="31" priority="32">
      <formula>AND(AO14&gt;=AP14,AO14&lt;&gt;0)</formula>
    </cfRule>
  </conditionalFormatting>
  <conditionalFormatting sqref="AP14">
    <cfRule type="expression" dxfId="30" priority="31">
      <formula>AND(AP14&gt;=AO14,AP14&lt;&gt;0)</formula>
    </cfRule>
  </conditionalFormatting>
  <conditionalFormatting sqref="AU14">
    <cfRule type="expression" dxfId="29" priority="30">
      <formula>AND(AU14&gt;=AV14,AU14&lt;&gt;0)</formula>
    </cfRule>
  </conditionalFormatting>
  <conditionalFormatting sqref="AV14">
    <cfRule type="expression" dxfId="28" priority="29">
      <formula>AND(AV14&gt;=AU14,AV14&lt;&gt;0)</formula>
    </cfRule>
  </conditionalFormatting>
  <conditionalFormatting sqref="AY14">
    <cfRule type="expression" dxfId="27" priority="28">
      <formula>AND(AY14&gt;=AZ14,AY14&lt;&gt;0)</formula>
    </cfRule>
  </conditionalFormatting>
  <conditionalFormatting sqref="AZ14">
    <cfRule type="expression" dxfId="26" priority="27">
      <formula>AND(AZ14&gt;=AY14,AZ14&lt;&gt;0)</formula>
    </cfRule>
  </conditionalFormatting>
  <conditionalFormatting sqref="BC14">
    <cfRule type="expression" dxfId="25" priority="26">
      <formula>AND(BC14&gt;=BD14,BC14&lt;&gt;0)</formula>
    </cfRule>
  </conditionalFormatting>
  <conditionalFormatting sqref="BD14">
    <cfRule type="expression" dxfId="24" priority="25">
      <formula>AND(BD14&gt;=BC14,BD14&lt;&gt;0)</formula>
    </cfRule>
  </conditionalFormatting>
  <conditionalFormatting sqref="O14">
    <cfRule type="expression" dxfId="23" priority="24">
      <formula>AND(O14&gt;=P14,O14&lt;&gt;0)</formula>
    </cfRule>
  </conditionalFormatting>
  <conditionalFormatting sqref="P14">
    <cfRule type="expression" dxfId="22" priority="23">
      <formula>AND(P14&gt;=O14,P14&lt;&gt;0)</formula>
    </cfRule>
  </conditionalFormatting>
  <conditionalFormatting sqref="Y14">
    <cfRule type="expression" dxfId="21" priority="22">
      <formula>AND(Y14&gt;=Z14,Y14&lt;&gt;0)</formula>
    </cfRule>
  </conditionalFormatting>
  <conditionalFormatting sqref="Z14">
    <cfRule type="expression" dxfId="20" priority="21">
      <formula>AND(Z14&gt;=Y14,Z14&lt;&gt;0)</formula>
    </cfRule>
  </conditionalFormatting>
  <conditionalFormatting sqref="AE14">
    <cfRule type="expression" dxfId="19" priority="20">
      <formula>AND(AE14&gt;=AF14,AE14&lt;&gt;0)</formula>
    </cfRule>
  </conditionalFormatting>
  <conditionalFormatting sqref="AF14">
    <cfRule type="expression" dxfId="18" priority="19">
      <formula>AND(AF14&gt;=AE14,AF14&lt;&gt;0)</formula>
    </cfRule>
  </conditionalFormatting>
  <conditionalFormatting sqref="AI14">
    <cfRule type="expression" dxfId="17" priority="18">
      <formula>AND(AI14&gt;=AJ14,AI14&lt;&gt;0)</formula>
    </cfRule>
  </conditionalFormatting>
  <conditionalFormatting sqref="AJ14">
    <cfRule type="expression" dxfId="16" priority="17">
      <formula>AND(AJ14&gt;=AI14,AJ14&lt;&gt;0)</formula>
    </cfRule>
  </conditionalFormatting>
  <conditionalFormatting sqref="AM14">
    <cfRule type="expression" dxfId="15" priority="16">
      <formula>AND(AM14&gt;=AN14,AM14&lt;&gt;0)</formula>
    </cfRule>
  </conditionalFormatting>
  <conditionalFormatting sqref="AN14">
    <cfRule type="expression" dxfId="14" priority="15">
      <formula>AND(AN14&gt;=AM14,AN14&lt;&gt;0)</formula>
    </cfRule>
  </conditionalFormatting>
  <conditionalFormatting sqref="AQ14">
    <cfRule type="expression" dxfId="13" priority="14">
      <formula>AND(AQ14&gt;=AR14,AQ14&lt;&gt;0)</formula>
    </cfRule>
  </conditionalFormatting>
  <conditionalFormatting sqref="AR14">
    <cfRule type="expression" dxfId="12" priority="13">
      <formula>AND(AR14&gt;=AQ14,AR14&lt;&gt;0)</formula>
    </cfRule>
  </conditionalFormatting>
  <conditionalFormatting sqref="AW14">
    <cfRule type="expression" dxfId="11" priority="12">
      <formula>AND(AW14&gt;=AX14,AW14&lt;&gt;0)</formula>
    </cfRule>
  </conditionalFormatting>
  <conditionalFormatting sqref="AX14">
    <cfRule type="expression" dxfId="10" priority="11">
      <formula>AND(AX14&gt;=AW14,AX14&lt;&gt;0)</formula>
    </cfRule>
  </conditionalFormatting>
  <conditionalFormatting sqref="BA14">
    <cfRule type="expression" dxfId="9" priority="10">
      <formula>AND(BA14&gt;=BB14,BA14&lt;&gt;0)</formula>
    </cfRule>
  </conditionalFormatting>
  <conditionalFormatting sqref="BB14">
    <cfRule type="expression" dxfId="8" priority="9">
      <formula>AND(BB14&gt;=BA14,BB14&lt;&gt;0)</formula>
    </cfRule>
  </conditionalFormatting>
  <conditionalFormatting sqref="BE14">
    <cfRule type="expression" dxfId="7" priority="8">
      <formula>AND(BE14&gt;=BF14,BE14&lt;&gt;0)</formula>
    </cfRule>
  </conditionalFormatting>
  <conditionalFormatting sqref="BF14">
    <cfRule type="expression" dxfId="6" priority="7">
      <formula>AND(BF14&gt;=BE14,BF14&lt;&gt;0)</formula>
    </cfRule>
  </conditionalFormatting>
  <conditionalFormatting sqref="Q14">
    <cfRule type="expression" dxfId="5" priority="6">
      <formula>AND(Q14&gt;=R14,Q14&lt;&gt;0)</formula>
    </cfRule>
  </conditionalFormatting>
  <conditionalFormatting sqref="R14">
    <cfRule type="expression" dxfId="4" priority="5">
      <formula>AND(R14&gt;=Q14,R14&lt;&gt;0)</formula>
    </cfRule>
  </conditionalFormatting>
  <conditionalFormatting sqref="AA14">
    <cfRule type="expression" dxfId="3" priority="4">
      <formula>AND(AA14&gt;=AB14,AA14&lt;&gt;0)</formula>
    </cfRule>
  </conditionalFormatting>
  <conditionalFormatting sqref="AB14">
    <cfRule type="expression" dxfId="2" priority="3">
      <formula>AND(AB14&gt;=AA14,AB14&lt;&gt;0)</formula>
    </cfRule>
  </conditionalFormatting>
  <conditionalFormatting sqref="AS14">
    <cfRule type="expression" dxfId="1" priority="2">
      <formula>AND(AS14&gt;=AT14,AS14&lt;&gt;0)</formula>
    </cfRule>
  </conditionalFormatting>
  <conditionalFormatting sqref="AT14">
    <cfRule type="expression" dxfId="0" priority="1">
      <formula>AND(AT14&gt;=AS14,AT14&lt;&gt;0)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MATRÍCULA POR GRADO</vt:lpstr>
      <vt:lpstr>MATRÍCULA POR MUNICIPIO</vt:lpstr>
      <vt:lpstr>APROVECHAMIENTO ESCOLAR</vt:lpstr>
      <vt:lpstr>RIESGO DE NO ACREDITAR ( 5 ) </vt:lpstr>
      <vt:lpstr>RIESGO DE NO ACREDITAR (6)</vt:lpstr>
      <vt:lpstr>'APROVECHAMIENTO ESCOLAR'!Área_de_impresión</vt:lpstr>
      <vt:lpstr>'MATRÍCULA POR GRADO'!Área_de_impresión</vt:lpstr>
      <vt:lpstr>'MATRÍCULA POR MUNICIPIO'!Área_de_impresión</vt:lpstr>
      <vt:lpstr>'MATRÍCULA POR GRADO'!Títulos_a_imprimir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Usuario</cp:lastModifiedBy>
  <cp:lastPrinted>2024-06-17T19:35:39Z</cp:lastPrinted>
  <dcterms:created xsi:type="dcterms:W3CDTF">2024-05-17T17:17:44Z</dcterms:created>
  <dcterms:modified xsi:type="dcterms:W3CDTF">2024-06-17T19:35:53Z</dcterms:modified>
</cp:coreProperties>
</file>